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90" windowWidth="17010" windowHeight="11610" activeTab="0"/>
  </bookViews>
  <sheets>
    <sheet name="1983-2019" sheetId="1" r:id="rId1"/>
    <sheet name="通過のみの観測2019" sheetId="2" r:id="rId2"/>
    <sheet name="通過のみ観測2018-2004" sheetId="3" r:id="rId3"/>
    <sheet name="その他の観測" sheetId="4" r:id="rId4"/>
    <sheet name="参考・彗星による食観測" sheetId="5" r:id="rId5"/>
  </sheets>
  <definedNames>
    <definedName name="_xlnm.Print_Area" localSheetId="0">'1983-2019'!$A$1:$Q$367</definedName>
    <definedName name="_xlnm.Print_Area" localSheetId="4">'参考・彗星による食観測'!$B$1:$H$24</definedName>
    <definedName name="_xlnm.Print_Area" localSheetId="2">'通過のみ観測2018-2004'!$B$1:$G$906</definedName>
    <definedName name="_xlnm.Print_Titles" localSheetId="0">'1983-2019'!$1:$7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P347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Q356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P351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P349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D280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B280" authorId="0">
      <text>
        <r>
          <rPr>
            <sz val="11"/>
            <rFont val="ＭＳ 明朝"/>
            <family val="1"/>
          </rPr>
          <t>初めて観測された小惑星(2019年)</t>
        </r>
      </text>
    </comment>
    <comment ref="B307" authorId="0">
      <text>
        <r>
          <rPr>
            <sz val="11"/>
            <rFont val="ＭＳ 明朝"/>
            <family val="1"/>
          </rPr>
          <t>初めて観測された小惑星(2019年)</t>
        </r>
      </text>
    </comment>
    <comment ref="B350" authorId="0">
      <text>
        <r>
          <rPr>
            <sz val="11"/>
            <rFont val="ＭＳ 明朝"/>
            <family val="1"/>
          </rPr>
          <t>初めて観測された小惑星(2019年)</t>
        </r>
      </text>
    </comment>
    <comment ref="D350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F108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F49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148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337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F51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B337" authorId="0">
      <text>
        <r>
          <rPr>
            <sz val="11"/>
            <rFont val="ＭＳ 明朝"/>
            <family val="1"/>
          </rPr>
          <t>初めて観測された小惑星(2019年)</t>
        </r>
      </text>
    </comment>
    <comment ref="D220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179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149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F152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170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187" authorId="0">
      <text>
        <r>
          <rPr>
            <b/>
            <sz val="10"/>
            <rFont val="ＭＳ Ｐゴシック"/>
            <family val="3"/>
          </rPr>
          <t>新着 !</t>
        </r>
      </text>
    </comment>
  </commentList>
</comments>
</file>

<file path=xl/sharedStrings.xml><?xml version="1.0" encoding="utf-8"?>
<sst xmlns="http://schemas.openxmlformats.org/spreadsheetml/2006/main" count="2754" uniqueCount="2226">
  <si>
    <t>Pallas</t>
  </si>
  <si>
    <t>Iris</t>
  </si>
  <si>
    <t>Parthenope</t>
  </si>
  <si>
    <t>Eunomia</t>
  </si>
  <si>
    <t>Phocaea</t>
  </si>
  <si>
    <t>Daphne</t>
  </si>
  <si>
    <t>Nemausa</t>
  </si>
  <si>
    <t>Concordia</t>
  </si>
  <si>
    <t>Cybele</t>
  </si>
  <si>
    <t>Asia</t>
  </si>
  <si>
    <t>Feronia</t>
  </si>
  <si>
    <t>Freia</t>
  </si>
  <si>
    <t>Io</t>
  </si>
  <si>
    <t>Thisbe</t>
  </si>
  <si>
    <t>Julia</t>
  </si>
  <si>
    <t>Aurora</t>
  </si>
  <si>
    <t>Johanna</t>
  </si>
  <si>
    <t>Hertha</t>
  </si>
  <si>
    <t>Siwa</t>
  </si>
  <si>
    <t>Lucina</t>
  </si>
  <si>
    <t>Hilda</t>
  </si>
  <si>
    <t>Scylla</t>
  </si>
  <si>
    <t>Xanthippe</t>
  </si>
  <si>
    <t>Aemilia</t>
  </si>
  <si>
    <t>Eva</t>
  </si>
  <si>
    <t>Ophelia</t>
  </si>
  <si>
    <t>Phaedra</t>
  </si>
  <si>
    <t>Eunike</t>
  </si>
  <si>
    <t>Kolga</t>
  </si>
  <si>
    <t>Nausikaa</t>
  </si>
  <si>
    <t>Kleopatra</t>
  </si>
  <si>
    <t>Henrietta</t>
  </si>
  <si>
    <t>Barbara</t>
  </si>
  <si>
    <t>Honoria</t>
  </si>
  <si>
    <t>Vera</t>
  </si>
  <si>
    <t>Mathilde</t>
  </si>
  <si>
    <t>Anahita</t>
  </si>
  <si>
    <t>Olga</t>
  </si>
  <si>
    <t>Bamberga</t>
  </si>
  <si>
    <t>Liguria</t>
  </si>
  <si>
    <t>Campania</t>
  </si>
  <si>
    <t>Wilhelmina</t>
  </si>
  <si>
    <t>Thia</t>
  </si>
  <si>
    <t>Tokio</t>
  </si>
  <si>
    <t>Fidelio</t>
  </si>
  <si>
    <t>Praxedis</t>
  </si>
  <si>
    <t>Nanon</t>
  </si>
  <si>
    <t>Klotilde</t>
  </si>
  <si>
    <t>Nerthus</t>
  </si>
  <si>
    <t>Gunlod</t>
  </si>
  <si>
    <t>Gerlinde</t>
  </si>
  <si>
    <t>Interamnia</t>
  </si>
  <si>
    <t>Boliviana</t>
  </si>
  <si>
    <t>Metcalfia</t>
  </si>
  <si>
    <t>Naema</t>
  </si>
  <si>
    <t>Backlunda</t>
  </si>
  <si>
    <t>Seeligeria</t>
  </si>
  <si>
    <t>Alphonsina</t>
  </si>
  <si>
    <t>Benjamina</t>
  </si>
  <si>
    <t>Feodosia</t>
  </si>
  <si>
    <t>Eliane</t>
  </si>
  <si>
    <t>Thule</t>
  </si>
  <si>
    <t>Benda</t>
  </si>
  <si>
    <t>Hyperborea</t>
  </si>
  <si>
    <t>Hanskya</t>
  </si>
  <si>
    <t>Oda</t>
  </si>
  <si>
    <t>Chaldaea</t>
  </si>
  <si>
    <t>Mandeville</t>
  </si>
  <si>
    <t>Leona</t>
  </si>
  <si>
    <t>Imprinetta</t>
  </si>
  <si>
    <t>Stereoskopia</t>
  </si>
  <si>
    <t>Toni</t>
  </si>
  <si>
    <t>Simeisa</t>
  </si>
  <si>
    <t>Ada</t>
  </si>
  <si>
    <t>Gunua</t>
  </si>
  <si>
    <t>Merapi</t>
  </si>
  <si>
    <t>Nina</t>
  </si>
  <si>
    <t>Hecuba</t>
  </si>
  <si>
    <t>Cheruskia</t>
  </si>
  <si>
    <t>Urania</t>
  </si>
  <si>
    <t>Fringilla</t>
  </si>
  <si>
    <t>Ani</t>
  </si>
  <si>
    <t>Charybdis</t>
  </si>
  <si>
    <t>Luthera</t>
  </si>
  <si>
    <t>Adelheid</t>
  </si>
  <si>
    <t>Vassar</t>
  </si>
  <si>
    <t>Sapientia</t>
  </si>
  <si>
    <t>Felicitas</t>
  </si>
  <si>
    <t>Shaposhnikov</t>
  </si>
  <si>
    <t>Ausonia</t>
  </si>
  <si>
    <t>Adria</t>
  </si>
  <si>
    <t>Herculina</t>
  </si>
  <si>
    <t>Lorraine</t>
  </si>
  <si>
    <t>Adriana</t>
  </si>
  <si>
    <t>Mabella</t>
  </si>
  <si>
    <t>Myrrha</t>
  </si>
  <si>
    <t>Dione</t>
  </si>
  <si>
    <t>Penelope</t>
  </si>
  <si>
    <t>Padua</t>
  </si>
  <si>
    <t>Notburga</t>
  </si>
  <si>
    <t>Atalante</t>
  </si>
  <si>
    <t>更新年月日</t>
  </si>
  <si>
    <t>初めての観測</t>
  </si>
  <si>
    <t>合計</t>
  </si>
  <si>
    <t>英語表記</t>
  </si>
  <si>
    <t>日本語表記</t>
  </si>
  <si>
    <t>小惑星
番号</t>
  </si>
  <si>
    <t>イリス</t>
  </si>
  <si>
    <t>フローラ</t>
  </si>
  <si>
    <t>パルテノーペ</t>
  </si>
  <si>
    <t>イレーネ</t>
  </si>
  <si>
    <t>エウノミア</t>
  </si>
  <si>
    <t>マッサリア</t>
  </si>
  <si>
    <t>カリオペ</t>
  </si>
  <si>
    <t>フォカエア</t>
  </si>
  <si>
    <t>ベロナ</t>
  </si>
  <si>
    <t>ウラニア</t>
  </si>
  <si>
    <t>アタランテ</t>
  </si>
  <si>
    <t>レダ</t>
  </si>
  <si>
    <t>ダフネ</t>
  </si>
  <si>
    <t>ネマウサ</t>
  </si>
  <si>
    <t>エウロパ</t>
  </si>
  <si>
    <t>コンコルディア</t>
  </si>
  <si>
    <t>エルピス</t>
  </si>
  <si>
    <t>ダナエ</t>
  </si>
  <si>
    <t>エラト</t>
  </si>
  <si>
    <t>アウソニア</t>
  </si>
  <si>
    <t>キベレ</t>
  </si>
  <si>
    <t>アジア</t>
  </si>
  <si>
    <t>ニオベ</t>
  </si>
  <si>
    <t>フェロニア</t>
  </si>
  <si>
    <t>クリティア</t>
  </si>
  <si>
    <t>ガラテア</t>
  </si>
  <si>
    <t>フレイア</t>
  </si>
  <si>
    <t>イオ</t>
  </si>
  <si>
    <t>セメレ</t>
  </si>
  <si>
    <t>シスビー</t>
  </si>
  <si>
    <t>ジュリア</t>
  </si>
  <si>
    <t>アンティオペ</t>
  </si>
  <si>
    <t>ウンディナ</t>
  </si>
  <si>
    <t>ミネルバ</t>
  </si>
  <si>
    <t>オーロラ</t>
  </si>
  <si>
    <t>アエグレ</t>
  </si>
  <si>
    <t>クロト</t>
  </si>
  <si>
    <t>アルテミス</t>
  </si>
  <si>
    <t>ディオネ</t>
  </si>
  <si>
    <t>ヘクバ</t>
  </si>
  <si>
    <t>フェリキタス</t>
  </si>
  <si>
    <t>ロミア</t>
  </si>
  <si>
    <t>ジョアンナ</t>
  </si>
  <si>
    <t>アエトラ</t>
  </si>
  <si>
    <t>キレネ</t>
  </si>
  <si>
    <t>ヘルタ</t>
  </si>
  <si>
    <t>シワ</t>
  </si>
  <si>
    <t>ルーメン</t>
  </si>
  <si>
    <t>アドリア</t>
  </si>
  <si>
    <t>アデオナ</t>
  </si>
  <si>
    <t>ルキナ</t>
  </si>
  <si>
    <t>アタラ</t>
  </si>
  <si>
    <t>ヒルダ</t>
  </si>
  <si>
    <t>スキラ</t>
  </si>
  <si>
    <t>コロニス</t>
  </si>
  <si>
    <t>アエミリア</t>
  </si>
  <si>
    <t>エバ</t>
  </si>
  <si>
    <t>ウルダ</t>
  </si>
  <si>
    <t>オフィーリア</t>
  </si>
  <si>
    <t>ファエドラ</t>
  </si>
  <si>
    <t>エウニケ</t>
  </si>
  <si>
    <t>コルガ</t>
  </si>
  <si>
    <t>ナウシカ</t>
  </si>
  <si>
    <t>プロクネ</t>
  </si>
  <si>
    <t>ペネローペ</t>
  </si>
  <si>
    <t>カリスト</t>
  </si>
  <si>
    <t>メデア</t>
  </si>
  <si>
    <t>アスケラ</t>
  </si>
  <si>
    <t>クレオパトラ</t>
  </si>
  <si>
    <t>アンリエッタ</t>
  </si>
  <si>
    <t>バーバラ</t>
  </si>
  <si>
    <t>ホノリア</t>
  </si>
  <si>
    <t>ヒパティア</t>
  </si>
  <si>
    <t>イルゼ</t>
  </si>
  <si>
    <t>マティルド</t>
  </si>
  <si>
    <t>アリーネ</t>
  </si>
  <si>
    <t>アドレア</t>
  </si>
  <si>
    <t>アナヒタ</t>
  </si>
  <si>
    <t>アトロポス</t>
  </si>
  <si>
    <t>アーデルハイト</t>
  </si>
  <si>
    <t>チューレ</t>
  </si>
  <si>
    <t>オルガ</t>
  </si>
  <si>
    <t>ウニタス</t>
  </si>
  <si>
    <t>ピエレッタ</t>
  </si>
  <si>
    <t>カルダエア</t>
  </si>
  <si>
    <t>レオナ</t>
  </si>
  <si>
    <t>バンベルガ</t>
  </si>
  <si>
    <t>シカゴ</t>
  </si>
  <si>
    <t>リグリア</t>
  </si>
  <si>
    <t>パドア</t>
  </si>
  <si>
    <t>ブルグンディア</t>
  </si>
  <si>
    <t>ウルスラ</t>
  </si>
  <si>
    <t>フィドキア</t>
  </si>
  <si>
    <t>ミルラ</t>
  </si>
  <si>
    <t>カリブディス</t>
  </si>
  <si>
    <t>ウィルヘルミナ</t>
  </si>
  <si>
    <t>ティア</t>
  </si>
  <si>
    <t>エリザベタ</t>
  </si>
  <si>
    <t>リリオペ</t>
  </si>
  <si>
    <t>ベルトルダ</t>
  </si>
  <si>
    <t>バティルド</t>
  </si>
  <si>
    <t>メガイラ</t>
  </si>
  <si>
    <t>オクロ</t>
  </si>
  <si>
    <t>ピッツバージア</t>
  </si>
  <si>
    <t>ゲヌア</t>
  </si>
  <si>
    <t>イオランダ</t>
  </si>
  <si>
    <t>メイベラ</t>
  </si>
  <si>
    <t>イーディス</t>
  </si>
  <si>
    <t>ブリクシア</t>
  </si>
  <si>
    <t>エイダ</t>
  </si>
  <si>
    <t>フィデリオ</t>
  </si>
  <si>
    <t>イエナ</t>
  </si>
  <si>
    <t>エルクリーナ</t>
  </si>
  <si>
    <t>メラピ</t>
  </si>
  <si>
    <t>プラクサディス</t>
  </si>
  <si>
    <t>ペラガ</t>
  </si>
  <si>
    <t>ナノン</t>
  </si>
  <si>
    <t>ステレオスコピア</t>
  </si>
  <si>
    <t>ヒェルスキア</t>
  </si>
  <si>
    <t>オリンピア</t>
  </si>
  <si>
    <t>クロティルデ</t>
  </si>
  <si>
    <t>ネルトゥス</t>
  </si>
  <si>
    <t>イェニー</t>
  </si>
  <si>
    <t>ノートブルガ</t>
  </si>
  <si>
    <t>ラトナ</t>
  </si>
  <si>
    <t>ゲルリンデ</t>
  </si>
  <si>
    <t>ルドミラ</t>
  </si>
  <si>
    <t>インテラムニア</t>
  </si>
  <si>
    <t>フリンギラ</t>
  </si>
  <si>
    <t>ボリビアナ</t>
  </si>
  <si>
    <t>チラキ</t>
  </si>
  <si>
    <t>モキア</t>
  </si>
  <si>
    <t>ベンダ</t>
  </si>
  <si>
    <t>アラガスタ</t>
  </si>
  <si>
    <t>マンデビル</t>
  </si>
  <si>
    <t>シメイサ</t>
  </si>
  <si>
    <t>イルミントラウト</t>
  </si>
  <si>
    <t>ベルベリキア</t>
  </si>
  <si>
    <t>ニナ</t>
  </si>
  <si>
    <t>ホーヘンシュタイナ</t>
  </si>
  <si>
    <t>アニー</t>
  </si>
  <si>
    <t>メトカルフィア</t>
  </si>
  <si>
    <t>ホルムティア</t>
  </si>
  <si>
    <t>タウリス</t>
  </si>
  <si>
    <t>バーナミア</t>
  </si>
  <si>
    <t>レオンティナ</t>
  </si>
  <si>
    <t>ナエマ</t>
  </si>
  <si>
    <t>ブラディレナ</t>
  </si>
  <si>
    <t>バックルンダ</t>
  </si>
  <si>
    <t>ロトラウト</t>
  </si>
  <si>
    <t>ゼーリゲリア</t>
  </si>
  <si>
    <t>ヘリオ</t>
  </si>
  <si>
    <t>ウラ</t>
  </si>
  <si>
    <t>パリザナ</t>
  </si>
  <si>
    <t>ヨビタ</t>
  </si>
  <si>
    <t>トーニ</t>
  </si>
  <si>
    <t>アルフォンシーナ</t>
  </si>
  <si>
    <t>アラリア</t>
  </si>
  <si>
    <t>ベンジャミア</t>
  </si>
  <si>
    <t>フェオドシア</t>
  </si>
  <si>
    <t>ルーバ</t>
  </si>
  <si>
    <t>フレダ</t>
  </si>
  <si>
    <t>ハコネ</t>
  </si>
  <si>
    <t>リクトリア</t>
  </si>
  <si>
    <t>ロレーヌ</t>
  </si>
  <si>
    <t>ガンスカヤ</t>
  </si>
  <si>
    <t>オーダ</t>
  </si>
  <si>
    <t>アラビア</t>
  </si>
  <si>
    <t>インプリネッタ</t>
  </si>
  <si>
    <t>ブレソール</t>
  </si>
  <si>
    <t>ラトビア</t>
  </si>
  <si>
    <t>ルーテラ</t>
  </si>
  <si>
    <t>アローザ</t>
  </si>
  <si>
    <t>ヒペルボレア</t>
  </si>
  <si>
    <t>バッサー</t>
  </si>
  <si>
    <t>クニエルチェ</t>
  </si>
  <si>
    <t>ユニオン</t>
  </si>
  <si>
    <t>ITA</t>
  </si>
  <si>
    <t>ディフォブス</t>
  </si>
  <si>
    <t>シャポシュニコフ</t>
  </si>
  <si>
    <t>ホップマン</t>
  </si>
  <si>
    <t>ラデック</t>
  </si>
  <si>
    <t>サンテグジュペリ</t>
  </si>
  <si>
    <t>ガリバルディ</t>
  </si>
  <si>
    <t>テティス</t>
  </si>
  <si>
    <t>回数と場所計</t>
  </si>
  <si>
    <t>観　測　結　果　概　要</t>
  </si>
  <si>
    <t>パラス</t>
  </si>
  <si>
    <t>アレトゥーサ</t>
  </si>
  <si>
    <t>Arethusa</t>
  </si>
  <si>
    <t>Egeria</t>
  </si>
  <si>
    <t>エゲリア</t>
  </si>
  <si>
    <t>ラエティティア</t>
  </si>
  <si>
    <t>Laetitia</t>
  </si>
  <si>
    <t>Galilea</t>
  </si>
  <si>
    <t>ガリレア</t>
  </si>
  <si>
    <t>減光が観測された（成功）
回数と観測場所数の各合計</t>
  </si>
  <si>
    <t>Camilla</t>
  </si>
  <si>
    <t>カミラ</t>
  </si>
  <si>
    <t>ウージェニア</t>
  </si>
  <si>
    <t>イノ</t>
  </si>
  <si>
    <r>
      <rPr>
        <sz val="11"/>
        <color indexed="8"/>
        <rFont val="ＭＳ Ｐゴシック"/>
        <family val="3"/>
      </rPr>
      <t>更新日</t>
    </r>
  </si>
  <si>
    <r>
      <rPr>
        <sz val="10"/>
        <color indexed="8"/>
        <rFont val="ＭＳ Ｐゴシック"/>
        <family val="3"/>
      </rPr>
      <t>敬称略</t>
    </r>
  </si>
  <si>
    <r>
      <t>*</t>
    </r>
    <r>
      <rPr>
        <sz val="11"/>
        <rFont val="ＭＳ Ｐゴシック"/>
        <family val="3"/>
      </rPr>
      <t>不確実又は通過</t>
    </r>
    <r>
      <rPr>
        <sz val="11"/>
        <rFont val="Arial"/>
        <family val="2"/>
      </rPr>
      <t xml:space="preserve">
  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</si>
  <si>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</si>
  <si>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</si>
  <si>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野田司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</si>
  <si>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</si>
  <si>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川脇修三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京都府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</si>
  <si>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</si>
  <si>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</si>
  <si>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</si>
  <si>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吉田秀敏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北海道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</si>
  <si>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</si>
  <si>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</si>
  <si>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[AstroHA Group]
&lt;</t>
    </r>
    <r>
      <rPr>
        <sz val="11"/>
        <color indexed="8"/>
        <rFont val="ＭＳ Ｐゴシック"/>
        <family val="3"/>
      </rPr>
      <t>船越浩海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松本正樹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佐竹弘行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大橋諒平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青山拓雲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赤地優樹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栗田詢也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近藤伸哉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島抜悠大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宮川銀次郎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米山祐樹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渡邊航平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</si>
  <si>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井田三良</t>
  </si>
  <si>
    <r>
      <t>2011</t>
    </r>
    <r>
      <rPr>
        <b/>
        <sz val="12"/>
        <color indexed="8"/>
        <rFont val="ＭＳ Ｐゴシック"/>
        <family val="3"/>
      </rPr>
      <t>年計</t>
    </r>
  </si>
  <si>
    <r>
      <t>2011</t>
    </r>
    <r>
      <rPr>
        <b/>
        <u val="double"/>
        <sz val="18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</t>
    </r>
    <r>
      <rPr>
        <b/>
        <u val="double"/>
        <sz val="18"/>
        <rFont val="Arial"/>
        <family val="2"/>
      </rPr>
      <t xml:space="preserve">   </t>
    </r>
  </si>
  <si>
    <t>サラブハイ</t>
  </si>
  <si>
    <r>
      <rPr>
        <sz val="11"/>
        <color indexed="8"/>
        <rFont val="HG丸ｺﾞｼｯｸM-PRO"/>
        <family val="3"/>
      </rPr>
      <t>ヌワ</t>
    </r>
  </si>
  <si>
    <r>
      <rPr>
        <sz val="11"/>
        <color indexed="8"/>
        <rFont val="HG丸ｺﾞｼｯｸM-PRO"/>
        <family val="3"/>
      </rPr>
      <t>アクィタニア</t>
    </r>
  </si>
  <si>
    <r>
      <rPr>
        <sz val="11"/>
        <color indexed="8"/>
        <rFont val="HG丸ｺﾞｼｯｸM-PRO"/>
        <family val="3"/>
      </rPr>
      <t>ジョエラ</t>
    </r>
  </si>
  <si>
    <t>ローレライ</t>
  </si>
  <si>
    <t>ハインライン</t>
  </si>
  <si>
    <r>
      <rPr>
        <sz val="11"/>
        <color indexed="8"/>
        <rFont val="HG丸ｺﾞｼｯｸM-PRO"/>
        <family val="3"/>
      </rPr>
      <t>マリティマ</t>
    </r>
  </si>
  <si>
    <r>
      <rPr>
        <sz val="11"/>
        <color indexed="8"/>
        <rFont val="HG丸ｺﾞｼｯｸM-PRO"/>
        <family val="3"/>
      </rPr>
      <t>ブリタストラ</t>
    </r>
  </si>
  <si>
    <t>リフィルティム</t>
  </si>
  <si>
    <t>フラバル</t>
  </si>
  <si>
    <t>ヘレナ</t>
  </si>
  <si>
    <t>ジーゲナ</t>
  </si>
  <si>
    <r>
      <rPr>
        <sz val="11"/>
        <color indexed="8"/>
        <rFont val="HG丸ｺﾞｼｯｸM-PRO"/>
        <family val="3"/>
      </rPr>
      <t>ベックマン</t>
    </r>
  </si>
  <si>
    <r>
      <rPr>
        <sz val="11"/>
        <color indexed="8"/>
        <rFont val="HG丸ｺﾞｼｯｸM-PRO"/>
        <family val="3"/>
      </rPr>
      <t>シューラ</t>
    </r>
  </si>
  <si>
    <r>
      <rPr>
        <sz val="11"/>
        <color indexed="8"/>
        <rFont val="HG丸ｺﾞｼｯｸM-PRO"/>
        <family val="3"/>
      </rPr>
      <t>ボヤルチュク</t>
    </r>
  </si>
  <si>
    <r>
      <rPr>
        <sz val="11"/>
        <color indexed="8"/>
        <rFont val="HG丸ｺﾞｼｯｸM-PRO"/>
        <family val="3"/>
      </rPr>
      <t>フェリシア</t>
    </r>
  </si>
  <si>
    <r>
      <rPr>
        <sz val="11"/>
        <color indexed="8"/>
        <rFont val="HG丸ｺﾞｼｯｸM-PRO"/>
        <family val="3"/>
      </rPr>
      <t>みずほ</t>
    </r>
  </si>
  <si>
    <t>ギスモンダ</t>
  </si>
  <si>
    <t>ゲルマニア</t>
  </si>
  <si>
    <r>
      <rPr>
        <sz val="11"/>
        <color indexed="8"/>
        <rFont val="HG丸ｺﾞｼｯｸM-PRO"/>
        <family val="3"/>
      </rPr>
      <t>パブロビア</t>
    </r>
  </si>
  <si>
    <r>
      <rPr>
        <sz val="11"/>
        <color indexed="8"/>
        <rFont val="HG丸ｺﾞｼｯｸM-PRO"/>
        <family val="3"/>
      </rPr>
      <t>ガルーダ</t>
    </r>
  </si>
  <si>
    <r>
      <rPr>
        <sz val="11"/>
        <color indexed="8"/>
        <rFont val="HG丸ｺﾞｼｯｸM-PRO"/>
        <family val="3"/>
      </rPr>
      <t>ケメロボ</t>
    </r>
  </si>
  <si>
    <t>エノモス</t>
  </si>
  <si>
    <t>ヒブリス</t>
  </si>
  <si>
    <r>
      <rPr>
        <sz val="11"/>
        <color indexed="8"/>
        <rFont val="HG丸ｺﾞｼｯｸM-PRO"/>
        <family val="3"/>
      </rPr>
      <t>バナディス</t>
    </r>
  </si>
  <si>
    <r>
      <rPr>
        <sz val="11"/>
        <color indexed="8"/>
        <rFont val="HG丸ｺﾞｼｯｸM-PRO"/>
        <family val="3"/>
      </rPr>
      <t>フイリピーナ</t>
    </r>
  </si>
  <si>
    <r>
      <rPr>
        <sz val="11"/>
        <color indexed="8"/>
        <rFont val="HG丸ｺﾞｼｯｸM-PRO"/>
        <family val="3"/>
      </rPr>
      <t>シャレーン</t>
    </r>
  </si>
  <si>
    <t>デューフェク</t>
  </si>
  <si>
    <r>
      <rPr>
        <sz val="11"/>
        <color indexed="8"/>
        <rFont val="HG丸ｺﾞｼｯｸM-PRO"/>
        <family val="3"/>
      </rPr>
      <t>ヒギエア</t>
    </r>
  </si>
  <si>
    <t>タイタニア</t>
  </si>
  <si>
    <t>クレマティス</t>
  </si>
  <si>
    <r>
      <t>2010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</t>
    </r>
    <r>
      <rPr>
        <b/>
        <u val="double"/>
        <sz val="18"/>
        <color indexed="9"/>
        <rFont val="ＭＳ Ｐゴシック"/>
        <family val="3"/>
      </rPr>
      <t>　</t>
    </r>
  </si>
  <si>
    <r>
      <rPr>
        <b/>
        <sz val="11"/>
        <rFont val="ＭＳ Ｐゴシック"/>
        <family val="3"/>
      </rPr>
      <t>観測日（世界時）</t>
    </r>
  </si>
  <si>
    <r>
      <rPr>
        <b/>
        <sz val="11"/>
        <rFont val="ＭＳ Ｐゴシック"/>
        <family val="3"/>
      </rPr>
      <t>小惑星による恒星食予報</t>
    </r>
  </si>
  <si>
    <r>
      <rPr>
        <b/>
        <sz val="11"/>
        <rFont val="ＭＳ Ｐゴシック"/>
        <family val="3"/>
      </rPr>
      <t>観　測　者　　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　観　測　地　</t>
    </r>
    <r>
      <rPr>
        <b/>
        <sz val="11"/>
        <rFont val="Arial"/>
        <family val="2"/>
      </rPr>
      <t>)</t>
    </r>
  </si>
  <si>
    <r>
      <rPr>
        <b/>
        <sz val="11"/>
        <rFont val="ＭＳ Ｐゴシック"/>
        <family val="3"/>
      </rPr>
      <t>観測者数</t>
    </r>
  </si>
  <si>
    <r>
      <rPr>
        <b/>
        <sz val="11"/>
        <color indexed="8"/>
        <rFont val="ＭＳ Ｐゴシック"/>
        <family val="3"/>
      </rPr>
      <t>観測地数</t>
    </r>
  </si>
  <si>
    <r>
      <rPr>
        <b/>
        <sz val="11"/>
        <rFont val="ＭＳ Ｐゴシック"/>
        <family val="3"/>
      </rPr>
      <t>小惑星番号</t>
    </r>
  </si>
  <si>
    <r>
      <rPr>
        <b/>
        <sz val="11"/>
        <rFont val="ＭＳ Ｐゴシック"/>
        <family val="3"/>
      </rPr>
      <t>小惑星名</t>
    </r>
  </si>
  <si>
    <t>ギーゼラ</t>
  </si>
  <si>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</si>
  <si>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クロアチア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</si>
  <si>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岡本成二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横道順一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</si>
  <si>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メレテ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</si>
  <si>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</si>
  <si>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t>ブルガーコフ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</si>
  <si>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</si>
  <si>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ネルトゥス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</si>
  <si>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</si>
  <si>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モンタギュー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</si>
  <si>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</si>
  <si>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アドレア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</si>
  <si>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</si>
  <si>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リブッサ</t>
  </si>
  <si>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</t>
    </r>
  </si>
  <si>
    <t>カリプソ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</si>
  <si>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渡部ひかる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</si>
  <si>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メティス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</si>
  <si>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</si>
  <si>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オグルビー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</si>
  <si>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</si>
  <si>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ヘリオ</t>
  </si>
  <si>
    <t>アルザシア</t>
  </si>
  <si>
    <t>パティエンティア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</si>
  <si>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</si>
  <si>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五藤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</si>
  <si>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</si>
  <si>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アニーカ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</si>
  <si>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内山茂男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</si>
  <si>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アタランテ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</si>
  <si>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</si>
  <si>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ボンスドルフィア</t>
  </si>
  <si>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</si>
  <si>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バリンガー</t>
  </si>
  <si>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</si>
  <si>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エラト</t>
  </si>
  <si>
    <r>
      <rPr>
        <sz val="11"/>
        <color indexed="8"/>
        <rFont val="ＭＳ Ｐゴシック"/>
        <family val="3"/>
      </rPr>
      <t>大槻功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</si>
  <si>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ロミルダ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</si>
  <si>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</si>
  <si>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ブラティスラビア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</si>
  <si>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大野智久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</si>
  <si>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グニー</t>
  </si>
  <si>
    <t>クラリッサ</t>
  </si>
  <si>
    <t>ローザ</t>
  </si>
  <si>
    <t>コロンビア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</si>
  <si>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</si>
  <si>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メドン</t>
  </si>
  <si>
    <t>オーンガク</t>
  </si>
  <si>
    <r>
      <t>Taksun Poon/Kenneith Ho Keung Hui/CK.Tsang(</t>
    </r>
    <r>
      <rPr>
        <sz val="11"/>
        <color indexed="8"/>
        <rFont val="ＭＳ Ｐゴシック"/>
        <family val="3"/>
      </rPr>
      <t>香港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中国</t>
    </r>
    <r>
      <rPr>
        <sz val="11"/>
        <color indexed="8"/>
        <rFont val="Arial"/>
        <family val="2"/>
      </rPr>
      <t>)</t>
    </r>
  </si>
  <si>
    <t>ケレス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</si>
  <si>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</si>
  <si>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ムルコス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</si>
  <si>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</si>
  <si>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シスビー</t>
  </si>
  <si>
    <t>ジュビジア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</si>
  <si>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</si>
  <si>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エウフォルボ</t>
  </si>
  <si>
    <t>フォルシウス</t>
  </si>
  <si>
    <t>メデア</t>
  </si>
  <si>
    <t>パレス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</si>
  <si>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</si>
  <si>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キマエラ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</si>
  <si>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</si>
  <si>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t>パンドラ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</si>
  <si>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</si>
  <si>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ジェフ・ベル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</si>
  <si>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笹沼範夫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中村祐二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</si>
  <si>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</si>
  <si>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t>2010</t>
    </r>
    <r>
      <rPr>
        <b/>
        <sz val="12"/>
        <color indexed="8"/>
        <rFont val="ＭＳ Ｐゴシック"/>
        <family val="3"/>
      </rPr>
      <t>年</t>
    </r>
    <r>
      <rPr>
        <b/>
        <sz val="12"/>
        <color indexed="8"/>
        <rFont val="ＭＳ Ｐゴシック"/>
        <family val="3"/>
      </rPr>
      <t>計</t>
    </r>
  </si>
  <si>
    <r>
      <t>2009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</si>
  <si>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アレトゥーサ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</si>
  <si>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</si>
  <si>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ラオディカ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</si>
  <si>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</si>
  <si>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ゾルガ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</si>
  <si>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</si>
  <si>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ピンスン</t>
  </si>
  <si>
    <t>オルトルート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</si>
  <si>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岡本成二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</si>
  <si>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ワン・ショウガン</t>
  </si>
  <si>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</si>
  <si>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ラカディエラ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</si>
  <si>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</si>
  <si>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クリオ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</si>
  <si>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</si>
  <si>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アルファテルナ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</si>
  <si>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</t>
    </r>
  </si>
  <si>
    <t>藤井旭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</si>
  <si>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小石川正弘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</si>
  <si>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コルキス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</si>
  <si>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</si>
  <si>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ヨアンニシャーニ</t>
  </si>
  <si>
    <t>アンブロシア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</si>
  <si>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</si>
  <si>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アストロノミア</t>
  </si>
  <si>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小田桐茂良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</t>
    </r>
  </si>
  <si>
    <t>テルゲステ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</si>
  <si>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</si>
  <si>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ウォトホー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</si>
  <si>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</si>
  <si>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フイリピーナ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</si>
  <si>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</si>
  <si>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ネフェレ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</si>
  <si>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</si>
  <si>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ゴールドシュミット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</si>
  <si>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</si>
  <si>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t>ディドー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</si>
  <si>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</si>
  <si>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ヒブリス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</si>
  <si>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</si>
  <si>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プリムノ</t>
  </si>
  <si>
    <t>カリフォルニア</t>
  </si>
  <si>
    <t>エノモス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</si>
  <si>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</si>
  <si>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レオポルディーナ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</si>
  <si>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</si>
  <si>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ディフォブス</t>
  </si>
  <si>
    <t>エロス</t>
  </si>
  <si>
    <t>ヒパティア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</si>
  <si>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</si>
  <si>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ミンスク</t>
  </si>
  <si>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菅原寿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).</t>
    </r>
    <r>
      <rPr>
        <sz val="11"/>
        <color indexed="8"/>
        <rFont val="ＭＳ Ｐゴシック"/>
        <family val="3"/>
      </rPr>
      <t>柏倉満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</t>
    </r>
  </si>
  <si>
    <t>ヘルフェンスタイン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</si>
  <si>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柏倉満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</t>
    </r>
    <r>
      <rPr>
        <sz val="11"/>
        <color indexed="8"/>
        <rFont val="Arial"/>
        <family val="2"/>
      </rPr>
      <t>AstroHA</t>
    </r>
    <r>
      <rPr>
        <sz val="11"/>
        <color indexed="8"/>
        <rFont val="Arial"/>
        <family val="2"/>
      </rPr>
      <t>]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</t>
    </r>
    <r>
      <rPr>
        <sz val="11"/>
        <color indexed="8"/>
        <rFont val="ＭＳ Ｐゴシック"/>
        <family val="3"/>
      </rPr>
      <t xml:space="preserve">グループ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船越浩海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和田喜孝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佐橋知佳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西村祐輝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檜山太旗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佐野智子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寺林秀喜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杉谷聡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[AstroHA]</t>
    </r>
    <r>
      <rPr>
        <sz val="11"/>
        <color indexed="8"/>
        <rFont val="Arial"/>
        <family val="2"/>
      </rPr>
      <t xml:space="preserve"> B</t>
    </r>
    <r>
      <rPr>
        <sz val="11"/>
        <color indexed="8"/>
        <rFont val="ＭＳ Ｐゴシック"/>
        <family val="3"/>
      </rPr>
      <t xml:space="preserve">グループ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/A</t>
    </r>
    <r>
      <rPr>
        <sz val="11"/>
        <color indexed="8"/>
        <rFont val="ＭＳ Ｐゴシック"/>
        <family val="3"/>
      </rPr>
      <t>齋野敦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水野愛梨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奥田光升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</si>
  <si>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ルイーザ</t>
  </si>
  <si>
    <t>オケアナ</t>
  </si>
  <si>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</t>
    </r>
  </si>
  <si>
    <t>パルメニデス</t>
  </si>
  <si>
    <t>琴ヶ浜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</si>
  <si>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</si>
  <si>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リディア</t>
  </si>
  <si>
    <t>カサンドラ</t>
  </si>
  <si>
    <t>フーベルタ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</si>
  <si>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</si>
  <si>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t>2009</t>
    </r>
    <r>
      <rPr>
        <b/>
        <sz val="12"/>
        <color indexed="8"/>
        <rFont val="ＭＳ Ｐゴシック"/>
        <family val="3"/>
      </rPr>
      <t>年計</t>
    </r>
  </si>
  <si>
    <r>
      <t>2008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</si>
  <si>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※中国での観測を含みます</t>
  </si>
  <si>
    <t>イルザ</t>
  </si>
  <si>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</si>
  <si>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フィンセン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</si>
  <si>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</si>
  <si>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t>アリベダ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</si>
  <si>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</si>
  <si>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-</t>
  </si>
  <si>
    <t>2000 YX1 -TNO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</si>
  <si>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</si>
  <si>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1997 PJ4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</si>
  <si>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大北佳秀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金光順</t>
    </r>
    <r>
      <rPr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G</t>
    </r>
    <r>
      <rPr>
        <sz val="11"/>
        <color indexed="8"/>
        <rFont val="Arial"/>
        <family val="2"/>
      </rPr>
      <t xml:space="preserve">uwansun </t>
    </r>
    <r>
      <rPr>
        <sz val="11"/>
        <color indexed="8"/>
        <rFont val="Arial"/>
        <family val="2"/>
      </rPr>
      <t>Kimu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小東貴人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藤山イツ子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小野俊博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平田俊博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 xml:space="preserve">山西郁也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和泉総合高校アストロクラブ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大阪府</t>
    </r>
    <r>
      <rPr>
        <sz val="11"/>
        <color indexed="8"/>
        <rFont val="Arial"/>
        <family val="2"/>
      </rPr>
      <t>)</t>
    </r>
  </si>
  <si>
    <t>-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</si>
  <si>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</si>
  <si>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タミリコ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</si>
  <si>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細井克昌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</si>
  <si>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デヨペヤ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</si>
  <si>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</si>
  <si>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ポリクセナ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</si>
  <si>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</si>
  <si>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ミランコビッチ</t>
  </si>
  <si>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</si>
  <si>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イエナ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</si>
  <si>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</si>
  <si>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ビルキス</t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</si>
  <si>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</si>
  <si>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アペラ</t>
  </si>
  <si>
    <r>
      <rPr>
        <sz val="11"/>
        <rFont val="ＭＳ Ｐゴシック"/>
        <family val="3"/>
      </rPr>
      <t>森本忠明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長崎県</t>
    </r>
    <r>
      <rPr>
        <sz val="11"/>
        <rFont val="Arial"/>
        <family val="2"/>
      </rPr>
      <t>)</t>
    </r>
  </si>
  <si>
    <t>ケーニヒ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</si>
  <si>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上原貞治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</si>
  <si>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ダナエ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</si>
  <si>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</si>
  <si>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シワ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</si>
  <si>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</si>
  <si>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マルゴット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</si>
  <si>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</si>
  <si>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テノヨキ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</si>
  <si>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</si>
  <si>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レフギウム</t>
  </si>
  <si>
    <t>タミルティー</t>
  </si>
  <si>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山西郁也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大阪府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</si>
  <si>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テクラ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</si>
  <si>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</si>
  <si>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セブノーラ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</si>
  <si>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</si>
  <si>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トロント</t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</si>
  <si>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奥田光升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</si>
  <si>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リュドビカ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</si>
  <si>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</si>
  <si>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アウトメドン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</si>
  <si>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</si>
  <si>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ダビダ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</si>
  <si>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</si>
  <si>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スロバキア</t>
  </si>
  <si>
    <t>アンティロクス</t>
  </si>
  <si>
    <t>ユリアーナ</t>
  </si>
  <si>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</si>
  <si>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エレクトラ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</si>
  <si>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</si>
  <si>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ワン・ショウガン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</si>
  <si>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</si>
  <si>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ナンシー・グリーン</t>
  </si>
  <si>
    <t>グーニラ</t>
  </si>
  <si>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</si>
  <si>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ルツ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</si>
  <si>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</si>
  <si>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ハーシェル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</si>
  <si>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</si>
  <si>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フィグネリア</t>
  </si>
  <si>
    <t>ネフェレ</t>
  </si>
  <si>
    <t>ソーシアー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</si>
  <si>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</si>
  <si>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t>2008</t>
    </r>
    <r>
      <rPr>
        <b/>
        <sz val="12"/>
        <color indexed="8"/>
        <rFont val="ＭＳ Ｐゴシック"/>
        <family val="3"/>
      </rPr>
      <t>年計</t>
    </r>
  </si>
  <si>
    <r>
      <t>2007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</si>
  <si>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※中国や台湾での観測を含みます</t>
  </si>
  <si>
    <t>ヘルベルティア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</si>
  <si>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権正健太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前田展幸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</si>
  <si>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マクドナルダ</t>
  </si>
  <si>
    <r>
      <rPr>
        <sz val="11"/>
        <rFont val="ＭＳ Ｐゴシック"/>
        <family val="3"/>
      </rPr>
      <t>藤橋和弘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奥田光升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笹沼範夫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遠藤直樹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中川善治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中村祐二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平田俊博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海部奈緒子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藤原貴生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小山貴雄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</si>
  <si>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ケーレスティーナ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</si>
  <si>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</si>
  <si>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サデヤ</t>
  </si>
  <si>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</si>
  <si>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アイヒスフェルディア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</si>
  <si>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</si>
  <si>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桂浜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</si>
  <si>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宮下和久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</si>
  <si>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メモリア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</si>
  <si>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</si>
  <si>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アトール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</si>
  <si>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</si>
  <si>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パトロクロス</t>
  </si>
  <si>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</si>
  <si>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アルビナ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</si>
  <si>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</si>
  <si>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イゼルギナ</t>
  </si>
  <si>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</si>
  <si>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レセダ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</si>
  <si>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</si>
  <si>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</si>
  <si>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アポロニア</t>
  </si>
  <si>
    <t>ジュエワ</t>
  </si>
  <si>
    <t>アテ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</si>
  <si>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</si>
  <si>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パパゲナ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</si>
  <si>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</si>
  <si>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プルコワ</t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</si>
  <si>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</si>
  <si>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オティラ</t>
  </si>
  <si>
    <t>アデオナ</t>
  </si>
  <si>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</si>
  <si>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オニー</t>
  </si>
  <si>
    <t>2000 FQ48</t>
  </si>
  <si>
    <t>レナーテ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</si>
  <si>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</t>
    </r>
  </si>
  <si>
    <t>ヒスパニア</t>
  </si>
  <si>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大倉信雄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</si>
  <si>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-</t>
  </si>
  <si>
    <t>イタ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</si>
  <si>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平田俊博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>)</t>
    </r>
  </si>
  <si>
    <t>コルドゥバ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</si>
  <si>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</si>
  <si>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カトリオナ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</si>
  <si>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</si>
  <si>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ファーブル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</si>
  <si>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大倉信雄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</si>
  <si>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ヤング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</si>
  <si>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</si>
  <si>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チェスキークルムロフ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</si>
  <si>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</si>
  <si>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ディナン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</si>
  <si>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</si>
  <si>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宮本揚子</t>
  </si>
  <si>
    <t>マーズデン</t>
  </si>
  <si>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</si>
  <si>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オールト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</si>
  <si>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</si>
  <si>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ゲーツ・エーテル</t>
  </si>
  <si>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藤原貴生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赤城誠司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脇本真行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秋山佳奈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</si>
  <si>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リオ・コノリー</t>
  </si>
  <si>
    <r>
      <t>2007</t>
    </r>
    <r>
      <rPr>
        <b/>
        <sz val="12"/>
        <color indexed="8"/>
        <rFont val="ＭＳ Ｐゴシック"/>
        <family val="3"/>
      </rPr>
      <t>年計</t>
    </r>
  </si>
  <si>
    <r>
      <t>2006</t>
    </r>
    <r>
      <rPr>
        <b/>
        <u val="double"/>
        <sz val="18"/>
        <rFont val="ＭＳ Ｐゴシック"/>
        <family val="3"/>
      </rPr>
      <t>年　通過（減光なし）のみの観測</t>
    </r>
  </si>
  <si>
    <t>ノクトゥルナ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</si>
  <si>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</si>
  <si>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シワ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</si>
  <si>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</si>
  <si>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シメイサ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</si>
  <si>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上原貞治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</si>
  <si>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ファイナ</t>
  </si>
  <si>
    <r>
      <rPr>
        <sz val="11"/>
        <color indexed="8"/>
        <rFont val="ＭＳ Ｐゴシック"/>
        <family val="3"/>
      </rPr>
      <t>飯野研一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</si>
  <si>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t>カリプソ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</si>
  <si>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</si>
  <si>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カニンガム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</si>
  <si>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</si>
  <si>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パリザナ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</si>
  <si>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前田利久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</si>
  <si>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シレジア</t>
  </si>
  <si>
    <t>ロシア</t>
  </si>
  <si>
    <r>
      <rPr>
        <sz val="11"/>
        <rFont val="ＭＳ Ｐゴシック"/>
        <family val="3"/>
      </rPr>
      <t>田中隆雄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</si>
  <si>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ティア</t>
  </si>
  <si>
    <r>
      <rPr>
        <sz val="11"/>
        <color indexed="8"/>
        <rFont val="ＭＳ Ｐゴシック"/>
        <family val="3"/>
      </rPr>
      <t>大槻功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</si>
  <si>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ジュノー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</si>
  <si>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</si>
  <si>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アウソニア</t>
  </si>
  <si>
    <r>
      <rPr>
        <sz val="11"/>
        <rFont val="ＭＳ Ｐゴシック"/>
        <family val="3"/>
      </rPr>
      <t>松田秀樹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奈良県</t>
    </r>
    <r>
      <rPr>
        <sz val="11"/>
        <rFont val="Arial"/>
        <family val="2"/>
      </rPr>
      <t>)</t>
    </r>
  </si>
  <si>
    <t>グレチコ</t>
  </si>
  <si>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</si>
  <si>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トゥーニカ</t>
  </si>
  <si>
    <t>ラエティティア</t>
  </si>
  <si>
    <t>アンティオペ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</si>
  <si>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</si>
  <si>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ドゥドゥ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</si>
  <si>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</si>
  <si>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パルマ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</si>
  <si>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</si>
  <si>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フリガ</t>
  </si>
  <si>
    <r>
      <rPr>
        <sz val="11"/>
        <color indexed="8"/>
        <rFont val="ＭＳ Ｐゴシック"/>
        <family val="3"/>
      </rPr>
      <t>土川啓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石川県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宮下和久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小石川正弘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林忠史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富山県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</si>
  <si>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ロミア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</si>
  <si>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</si>
  <si>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ルーテラ</t>
  </si>
  <si>
    <t>アバストゥマニ</t>
  </si>
  <si>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岡本成二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</si>
  <si>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ラリッサ</t>
  </si>
  <si>
    <t>アウレリア</t>
  </si>
  <si>
    <r>
      <rPr>
        <sz val="11"/>
        <color indexed="8"/>
        <rFont val="ＭＳ Ｐゴシック"/>
        <family val="3"/>
      </rPr>
      <t>福井英人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前田展幸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権正健太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</si>
  <si>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1999 CE28</t>
  </si>
  <si>
    <r>
      <rPr>
        <sz val="11"/>
        <color indexed="8"/>
        <rFont val="ＭＳ Ｐゴシック"/>
        <family val="3"/>
      </rPr>
      <t>内山茂男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</si>
  <si>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t>ヒグソン</t>
  </si>
  <si>
    <t>オウル</t>
  </si>
  <si>
    <r>
      <t>2006</t>
    </r>
    <r>
      <rPr>
        <b/>
        <sz val="12"/>
        <color indexed="8"/>
        <rFont val="ＭＳ Ｐゴシック"/>
        <family val="3"/>
      </rPr>
      <t>年計</t>
    </r>
  </si>
  <si>
    <r>
      <t>2005</t>
    </r>
    <r>
      <rPr>
        <b/>
        <u val="double"/>
        <sz val="18"/>
        <rFont val="ＭＳ Ｐゴシック"/>
        <family val="3"/>
      </rPr>
      <t>年　通過（減光なし）のみの観測</t>
    </r>
    <r>
      <rPr>
        <b/>
        <u val="double"/>
        <sz val="18"/>
        <rFont val="Arial"/>
        <family val="2"/>
      </rPr>
      <t xml:space="preserve">   </t>
    </r>
  </si>
  <si>
    <t>パフリ</t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</si>
  <si>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</si>
  <si>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ゴネシア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</si>
  <si>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</si>
  <si>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モデスティア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</si>
  <si>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今谷拓郎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今谷恵美子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</t>
    </r>
  </si>
  <si>
    <t>レギア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</si>
  <si>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門脇修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鳥取県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佐々木清都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</si>
  <si>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スメリア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</si>
  <si>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</si>
  <si>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2005 AB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</si>
  <si>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</si>
  <si>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スニャデッキア</t>
  </si>
  <si>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</t>
    </r>
  </si>
  <si>
    <t>エペイゲウス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</si>
  <si>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</si>
  <si>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ウェルズ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</si>
  <si>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</si>
  <si>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エッダ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</si>
  <si>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手良村知央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杉江淳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</si>
  <si>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</si>
  <si>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トゥーランドット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</si>
  <si>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</si>
  <si>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ルテティア</t>
  </si>
  <si>
    <t>ルーメン</t>
  </si>
  <si>
    <r>
      <t>*</t>
    </r>
    <r>
      <rPr>
        <sz val="11"/>
        <rFont val="ＭＳ Ｐゴシック"/>
        <family val="3"/>
      </rPr>
      <t xml:space="preserve">不確実又は通過
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 xml:space="preserve">通過
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</si>
  <si>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ビットーレ</t>
  </si>
  <si>
    <t>ローバック</t>
  </si>
  <si>
    <t>ガルムナ</t>
  </si>
  <si>
    <t>ベレニケ</t>
  </si>
  <si>
    <t>スージ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</si>
  <si>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</si>
  <si>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ボリビアナ</t>
  </si>
  <si>
    <t>バールトラウト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</si>
  <si>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</si>
  <si>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プリシラ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</si>
  <si>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笹沼範夫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門脇修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鳥取県</t>
    </r>
    <r>
      <rPr>
        <sz val="11"/>
        <color indexed="8"/>
        <rFont val="Arial"/>
        <family val="2"/>
      </rPr>
      <t>)</t>
    </r>
  </si>
  <si>
    <t>カリオペ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</si>
  <si>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前野拓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徳島県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</t>
    </r>
  </si>
  <si>
    <t>ローレライ</t>
  </si>
  <si>
    <r>
      <rPr>
        <sz val="11"/>
        <color indexed="8"/>
        <rFont val="ＭＳ Ｐゴシック"/>
        <family val="3"/>
      </rPr>
      <t>高橋洋司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</si>
  <si>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ネフティス</t>
  </si>
  <si>
    <t>ブルーシア</t>
  </si>
  <si>
    <t>ネレ</t>
  </si>
  <si>
    <t>ペレパディン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</si>
  <si>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</si>
  <si>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ドゥボーシン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</si>
  <si>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</si>
  <si>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レア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</si>
  <si>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田中利彦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</si>
  <si>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t>2005</t>
    </r>
    <r>
      <rPr>
        <b/>
        <sz val="12"/>
        <color indexed="8"/>
        <rFont val="ＭＳ Ｐゴシック"/>
        <family val="3"/>
      </rPr>
      <t>年計</t>
    </r>
  </si>
  <si>
    <r>
      <t>2004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</si>
  <si>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アステリア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</si>
  <si>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前野拓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徳島県</t>
    </r>
    <r>
      <rPr>
        <sz val="11"/>
        <rFont val="Arial"/>
        <family val="2"/>
      </rPr>
      <t>)</t>
    </r>
  </si>
  <si>
    <t>チラキ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</si>
  <si>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土川啓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石川県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浦辺守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</si>
  <si>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ケンブリッジ</t>
  </si>
  <si>
    <r>
      <rPr>
        <sz val="11"/>
        <rFont val="ＭＳ Ｐゴシック"/>
        <family val="3"/>
      </rPr>
      <t>笠原正明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佐藤敏朗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海部奈緒子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 xml:space="preserve">) 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宿谷譲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</si>
  <si>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セリュタ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</si>
  <si>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笠原正明</t>
    </r>
    <r>
      <rPr>
        <sz val="11"/>
        <color indexed="8"/>
        <rFont val="Arial"/>
        <family val="2"/>
      </rPr>
      <t>,/</t>
    </r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菅原寿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</t>
    </r>
  </si>
  <si>
    <t>フォカエア</t>
  </si>
  <si>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京都府</t>
    </r>
    <r>
      <rPr>
        <sz val="11"/>
        <rFont val="Arial"/>
        <family val="2"/>
      </rPr>
      <t>)</t>
    </r>
  </si>
  <si>
    <t>ダハマー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</si>
  <si>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</si>
  <si>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フェリックス</t>
  </si>
  <si>
    <t>ファーマ</t>
  </si>
  <si>
    <t>ロモノーソバ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</si>
  <si>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</si>
  <si>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土川啓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石川県</t>
    </r>
    <r>
      <rPr>
        <sz val="11"/>
        <rFont val="Arial"/>
        <family val="2"/>
      </rPr>
      <t>)</t>
    </r>
  </si>
  <si>
    <t>ジャクリーヌ</t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</si>
  <si>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</si>
  <si>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ルブマ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</si>
  <si>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</si>
  <si>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パノパエア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</si>
  <si>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</si>
  <si>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パリス</t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</si>
  <si>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横山圭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</si>
  <si>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リディア</t>
  </si>
  <si>
    <r>
      <rPr>
        <sz val="11"/>
        <rFont val="ＭＳ Ｐゴシック"/>
        <family val="3"/>
      </rPr>
      <t>清川巧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</t>
    </r>
  </si>
  <si>
    <t>グィツォウ</t>
  </si>
  <si>
    <r>
      <rPr>
        <sz val="11"/>
        <rFont val="ＭＳ Ｐゴシック"/>
        <family val="3"/>
      </rPr>
      <t>江川文冶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金野栄敏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笠原正明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佐藤敏朗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菅原寿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>)</t>
    </r>
  </si>
  <si>
    <t>ヘスバーグ</t>
  </si>
  <si>
    <t>ミラー</t>
  </si>
  <si>
    <r>
      <rPr>
        <sz val="11"/>
        <color indexed="8"/>
        <rFont val="ＭＳ Ｐゴシック"/>
        <family val="3"/>
      </rPr>
      <t>北崎直子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</si>
  <si>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下山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</si>
  <si>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</si>
  <si>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ルミエール</t>
  </si>
  <si>
    <t>バルサビア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</si>
  <si>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</si>
  <si>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アンゴラ</t>
  </si>
  <si>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</si>
  <si>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バリサティス</t>
  </si>
  <si>
    <t>アレキパ</t>
  </si>
  <si>
    <t>パメラ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</si>
  <si>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</t>
    </r>
  </si>
  <si>
    <t>アタラ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</si>
  <si>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</si>
  <si>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ブラウワー</t>
  </si>
  <si>
    <t>木曾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</si>
  <si>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</si>
  <si>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ベゾベッツ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</si>
  <si>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田中利彦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</si>
  <si>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フロアラック</t>
  </si>
  <si>
    <r>
      <rPr>
        <sz val="11"/>
        <rFont val="ＭＳ Ｐゴシック"/>
        <family val="3"/>
      </rPr>
      <t>岡本成二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横道順一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</si>
  <si>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ローバ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</si>
  <si>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</si>
  <si>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t>2004</t>
    </r>
    <r>
      <rPr>
        <b/>
        <sz val="12"/>
        <color indexed="8"/>
        <rFont val="ＭＳ Ｐゴシック"/>
        <family val="3"/>
      </rPr>
      <t>年計</t>
    </r>
  </si>
  <si>
    <r>
      <t>*</t>
    </r>
    <r>
      <rPr>
        <sz val="11"/>
        <rFont val="ＭＳ Ｐゴシック"/>
        <family val="3"/>
      </rPr>
      <t>減光あり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現象時刻喪失</t>
    </r>
    <r>
      <rPr>
        <sz val="11"/>
        <rFont val="Arial"/>
        <family val="2"/>
      </rPr>
      <t xml:space="preserve">) 
    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  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</si>
  <si>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計</t>
  </si>
  <si>
    <r>
      <rPr>
        <b/>
        <u val="double"/>
        <sz val="18"/>
        <rFont val="ＭＳ Ｐゴシック"/>
        <family val="3"/>
      </rPr>
      <t>不確実</t>
    </r>
    <r>
      <rPr>
        <b/>
        <u val="double"/>
        <sz val="18"/>
        <rFont val="Arial"/>
        <family val="2"/>
      </rPr>
      <t xml:space="preserve"> </t>
    </r>
    <r>
      <rPr>
        <b/>
        <u val="double"/>
        <sz val="18"/>
        <rFont val="ＭＳ Ｐゴシック"/>
        <family val="3"/>
      </rPr>
      <t>及び</t>
    </r>
    <r>
      <rPr>
        <b/>
        <u val="double"/>
        <sz val="18"/>
        <rFont val="Arial"/>
        <family val="2"/>
      </rPr>
      <t xml:space="preserve"> </t>
    </r>
    <r>
      <rPr>
        <b/>
        <u val="double"/>
        <sz val="18"/>
        <rFont val="ＭＳ Ｐゴシック"/>
        <family val="3"/>
      </rPr>
      <t>検出</t>
    </r>
    <r>
      <rPr>
        <b/>
        <u val="double"/>
        <sz val="18"/>
        <rFont val="Arial"/>
        <family val="2"/>
      </rPr>
      <t>(</t>
    </r>
    <r>
      <rPr>
        <b/>
        <u val="double"/>
        <sz val="18"/>
        <rFont val="ＭＳ Ｐゴシック"/>
        <family val="3"/>
      </rPr>
      <t>測定又は判定</t>
    </r>
    <r>
      <rPr>
        <b/>
        <u val="double"/>
        <sz val="18"/>
        <rFont val="Arial"/>
        <family val="2"/>
      </rPr>
      <t>)</t>
    </r>
    <r>
      <rPr>
        <b/>
        <u val="double"/>
        <sz val="18"/>
        <rFont val="ＭＳ Ｐゴシック"/>
        <family val="3"/>
      </rPr>
      <t>不可能な現象</t>
    </r>
  </si>
  <si>
    <t>※台湾での観測を含みます</t>
  </si>
  <si>
    <r>
      <t>*</t>
    </r>
    <r>
      <rPr>
        <sz val="11"/>
        <rFont val="ＭＳ Ｐゴシック"/>
        <family val="3"/>
      </rPr>
      <t>不確実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</si>
  <si>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測定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</si>
  <si>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測定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</si>
  <si>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矢吹</t>
  </si>
  <si>
    <r>
      <rPr>
        <sz val="11"/>
        <color indexed="8"/>
        <rFont val="ＭＳ Ｐゴシック"/>
        <family val="3"/>
      </rPr>
      <t>検出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判定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不可能</t>
    </r>
    <r>
      <rPr>
        <sz val="11"/>
        <color indexed="8"/>
        <rFont val="Arial"/>
        <family val="2"/>
      </rPr>
      <t xml:space="preserve">
   </t>
    </r>
    <r>
      <rPr>
        <sz val="11"/>
        <color indexed="8"/>
        <rFont val="ＭＳ Ｐゴシック"/>
        <family val="3"/>
      </rPr>
      <t>赤磐竜天天文台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</si>
  <si>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エドブルガ</t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</si>
  <si>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判定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</si>
  <si>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フローラ</t>
  </si>
  <si>
    <r>
      <rPr>
        <sz val="11"/>
        <color indexed="8"/>
        <rFont val="ＭＳ Ｐゴシック"/>
        <family val="3"/>
      </rPr>
      <t>検出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測定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不可能</t>
    </r>
    <r>
      <rPr>
        <sz val="11"/>
        <color indexed="8"/>
        <rFont val="Arial"/>
        <family val="2"/>
      </rPr>
      <t xml:space="preserve">
   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</si>
  <si>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ツェリンダ</t>
  </si>
  <si>
    <t>ウーテ</t>
  </si>
  <si>
    <t>トリベルガ</t>
  </si>
  <si>
    <t>ケレス</t>
  </si>
  <si>
    <t>ウニタス</t>
  </si>
  <si>
    <t>観測日（世界時）</t>
  </si>
  <si>
    <t>小惑星による恒星食予報</t>
  </si>
  <si>
    <t>観　測　者　　(　観　測　地　)</t>
  </si>
  <si>
    <t>観測地数</t>
  </si>
  <si>
    <t>小惑星番号</t>
  </si>
  <si>
    <t>小惑星名</t>
  </si>
  <si>
    <t>トゥーランドット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</si>
  <si>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渡部ひかる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 xml:space="preserve">浜松湖南高校科学部チーム
</t>
    </r>
    <r>
      <rPr>
        <sz val="11"/>
        <rFont val="Arial"/>
        <family val="2"/>
      </rPr>
      <t>[Astronomy Club-South Of Lake]&lt;</t>
    </r>
    <r>
      <rPr>
        <sz val="11"/>
        <rFont val="ＭＳ Ｐゴシック"/>
        <family val="3"/>
      </rPr>
      <t>柴田和也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新間清仁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藤田貴久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山口大輝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石川健志郎</t>
    </r>
    <r>
      <rPr>
        <sz val="11"/>
        <rFont val="Arial"/>
        <family val="2"/>
      </rPr>
      <t>&gt;(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川村晶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</si>
  <si>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フェドゥインスキー</t>
  </si>
  <si>
    <t>ナターリエ</t>
  </si>
  <si>
    <t>イナンダ</t>
  </si>
  <si>
    <t>エドブルガ</t>
  </si>
  <si>
    <t>2002 TX300 -TNO</t>
  </si>
  <si>
    <t>観測者数</t>
  </si>
  <si>
    <t>※中国や台湾、ヨーロッパの観測や共同観測分を含みます(観測者数及び観測地数は東アジア分のみ)</t>
  </si>
  <si>
    <t>※ヨーロッパでの共同観測分を含みます(観測者数及び観測地数は東アジア分のみ)</t>
  </si>
  <si>
    <r>
      <rPr>
        <sz val="11"/>
        <rFont val="ＭＳ Ｐゴシック"/>
        <family val="3"/>
      </rPr>
      <t>鈴木寿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</si>
  <si>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</si>
  <si>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</si>
  <si>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</si>
  <si>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</si>
  <si>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浜松湖南高校科学部チーム</t>
    </r>
    <r>
      <rPr>
        <sz val="11"/>
        <color indexed="8"/>
        <rFont val="Arial"/>
        <family val="2"/>
      </rPr>
      <t>[Astronomy
 Club-South Of Lake]&lt;</t>
    </r>
    <r>
      <rPr>
        <sz val="11"/>
        <color indexed="8"/>
        <rFont val="ＭＳ Ｐゴシック"/>
        <family val="3"/>
      </rPr>
      <t>小野田貴駿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中村茜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児浪千栞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鈴木茉莉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渡瀬梨佳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</si>
  <si>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</si>
  <si>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吉田秀敏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北海道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</si>
  <si>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</si>
  <si>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</si>
  <si>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中川善治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</si>
  <si>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</si>
  <si>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</si>
  <si>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</si>
  <si>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プロセルピーナ</t>
  </si>
  <si>
    <t>パメラ</t>
  </si>
  <si>
    <t>ロバニエミ</t>
  </si>
  <si>
    <t>ロティス</t>
  </si>
  <si>
    <t>Lotis</t>
  </si>
  <si>
    <t>ビアンカ</t>
  </si>
  <si>
    <t>パメラ</t>
  </si>
  <si>
    <t>Pamela</t>
  </si>
  <si>
    <t>オウ・ジャンチュアン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</si>
  <si>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</si>
  <si>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ウォトホー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</si>
  <si>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</si>
  <si>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Worldwide Asteroidal Occultation Observations and Resources</t>
  </si>
  <si>
    <t>メネラウス</t>
  </si>
  <si>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</si>
  <si>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吉原秀樹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</si>
  <si>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アレクサンドラ</t>
  </si>
  <si>
    <t>Alexandra</t>
  </si>
  <si>
    <t>Svea</t>
  </si>
  <si>
    <t>スベア</t>
  </si>
  <si>
    <t>ティシフォネ</t>
  </si>
  <si>
    <t>ソコルスキー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</si>
  <si>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</si>
  <si>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</si>
  <si>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</si>
  <si>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サピエンティア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</si>
  <si>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</si>
  <si>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</si>
  <si>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イルマ</t>
  </si>
  <si>
    <r>
      <t>2012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</si>
  <si>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</si>
  <si>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エルミニア</t>
  </si>
  <si>
    <r>
      <t>2012</t>
    </r>
    <r>
      <rPr>
        <b/>
        <sz val="12"/>
        <color indexed="8"/>
        <rFont val="ＭＳ Ｐゴシック"/>
        <family val="3"/>
      </rPr>
      <t>年計</t>
    </r>
  </si>
  <si>
    <t>プレトリア</t>
  </si>
  <si>
    <t>ティシフォネ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</si>
  <si>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</si>
  <si>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レオンテウス</t>
  </si>
  <si>
    <t>Pompeja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</si>
  <si>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</si>
  <si>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アリーネ</t>
  </si>
  <si>
    <t>ウー・イースン</t>
  </si>
  <si>
    <t>Zelinda</t>
  </si>
  <si>
    <t>ツェリンダ</t>
  </si>
  <si>
    <t>デリア</t>
  </si>
  <si>
    <t>フヤ -TNO</t>
  </si>
  <si>
    <t>カリクロ -TNO</t>
  </si>
  <si>
    <t>パノパエア</t>
  </si>
  <si>
    <t>時刻を得られなかった減光ありの現象</t>
  </si>
  <si>
    <t>富士</t>
  </si>
  <si>
    <t>クロエリア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</si>
  <si>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</si>
  <si>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メリオネス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</si>
  <si>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</si>
  <si>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2000 FA12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</si>
  <si>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</si>
  <si>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</si>
  <si>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ドゥドゥ</t>
  </si>
  <si>
    <r>
      <rPr>
        <sz val="11"/>
        <rFont val="ＭＳ Ｐゴシック"/>
        <family val="3"/>
      </rPr>
      <t>吉田秀敏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北海道</t>
    </r>
    <r>
      <rPr>
        <sz val="11"/>
        <rFont val="Arial"/>
        <family val="2"/>
      </rPr>
      <t>)</t>
    </r>
  </si>
  <si>
    <t>グーテンベルガ</t>
  </si>
  <si>
    <t>Nikko</t>
  </si>
  <si>
    <t>プリムノ</t>
  </si>
  <si>
    <t>ブレンダ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</si>
  <si>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</si>
  <si>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1998 VU30</t>
  </si>
  <si>
    <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</si>
  <si>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</si>
  <si>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t>ヴァルナ -TNO</t>
  </si>
  <si>
    <r>
      <rPr>
        <sz val="11"/>
        <color indexed="17"/>
        <rFont val="Arial"/>
        <family val="2"/>
      </rPr>
      <t>Taksun Poon/Sze Leung Cheung/
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</si>
  <si>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</si>
  <si>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</si>
  <si>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),Bing-Xun Wu(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</si>
  <si>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t>Taksun Poon/Sze Leung Cheung(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</si>
  <si>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*</t>
    </r>
    <r>
      <rPr>
        <sz val="11"/>
        <rFont val="ＭＳ Ｐゴシック"/>
        <family val="3"/>
      </rPr>
      <t>不確実</t>
    </r>
    <r>
      <rPr>
        <sz val="11"/>
        <rFont val="Arial"/>
        <family val="2"/>
      </rPr>
      <t xml:space="preserve">
   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</si>
  <si>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t>ケーレスティーナ</t>
  </si>
  <si>
    <t>トキオ(東京)</t>
  </si>
  <si>
    <t>ニッコウ(日光)</t>
  </si>
  <si>
    <t>ケボラ</t>
  </si>
  <si>
    <t>イルマ</t>
  </si>
  <si>
    <t>ポンペヤ</t>
  </si>
  <si>
    <t>アルステーデ</t>
  </si>
  <si>
    <t>プレトリア</t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</si>
  <si>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),
Patrick Lau(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</si>
  <si>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t>マシンガ</t>
  </si>
  <si>
    <t>Massinga</t>
  </si>
  <si>
    <t>カラタ・ジーン</t>
  </si>
  <si>
    <t>フレデグンディス</t>
  </si>
  <si>
    <t>Fredegundis</t>
  </si>
  <si>
    <t>ヒッポ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</si>
  <si>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</si>
  <si>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アルシノエー</t>
  </si>
  <si>
    <t>リーハイ</t>
  </si>
  <si>
    <t>ボルガ</t>
  </si>
  <si>
    <t>ユールデニア</t>
  </si>
  <si>
    <t>Gyldenia</t>
  </si>
  <si>
    <t>エミタ</t>
  </si>
  <si>
    <t>メルクシア</t>
  </si>
  <si>
    <t>Merxia</t>
  </si>
  <si>
    <t>"E-mail : starship@cty-net.ne.jp  "</t>
  </si>
  <si>
    <t>インジ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</si>
  <si>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</si>
  <si>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ブルフザリア</t>
  </si>
  <si>
    <t>Bruchsalia</t>
  </si>
  <si>
    <t>ヘクトル</t>
  </si>
  <si>
    <t>Hektor</t>
  </si>
  <si>
    <t>Clementina</t>
  </si>
  <si>
    <t>ショーロホフ</t>
  </si>
  <si>
    <t>セレーネ</t>
  </si>
  <si>
    <t>アスパシア</t>
  </si>
  <si>
    <t>フォカエア</t>
  </si>
  <si>
    <t>Klytaemnestra</t>
  </si>
  <si>
    <t>テウケル</t>
  </si>
  <si>
    <t>アラウダ</t>
  </si>
  <si>
    <t>Alauda</t>
  </si>
  <si>
    <t>エウロパ</t>
  </si>
  <si>
    <t>クレメンティーナ</t>
  </si>
  <si>
    <t>冥王星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</si>
  <si>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</si>
  <si>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津山高校</t>
    </r>
    <r>
      <rPr>
        <sz val="11"/>
        <rFont val="Arial"/>
        <family val="2"/>
      </rPr>
      <t>&lt;</t>
    </r>
    <r>
      <rPr>
        <sz val="11"/>
        <rFont val="ＭＳ Ｐゴシック"/>
        <family val="3"/>
      </rPr>
      <t>響尾真名人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小林一茂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古井心子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野々上憧子</t>
    </r>
    <r>
      <rPr>
        <sz val="11"/>
        <rFont val="Arial"/>
        <family val="2"/>
      </rPr>
      <t>&gt;(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</t>
    </r>
  </si>
  <si>
    <t>ミケランジェロ</t>
  </si>
  <si>
    <t>マリアナ</t>
  </si>
  <si>
    <t>1988 AK</t>
  </si>
  <si>
    <t>1999 RM11</t>
  </si>
  <si>
    <t>1998 KE65</t>
  </si>
  <si>
    <t>1996 RJ</t>
  </si>
  <si>
    <t>2000 XC38</t>
  </si>
  <si>
    <t>ボラシシ(1999 RZ253)
 - TNO</t>
  </si>
  <si>
    <t>1995 YY3 - TNO</t>
  </si>
  <si>
    <t>Arsinoë</t>
  </si>
  <si>
    <t>ミリアム</t>
  </si>
  <si>
    <t>Pretoria</t>
  </si>
  <si>
    <t>ビクトリア</t>
  </si>
  <si>
    <t>ビクトリア</t>
  </si>
  <si>
    <t>ビルトゥス</t>
  </si>
  <si>
    <t>クラントル -TNO</t>
  </si>
  <si>
    <t>アテ</t>
  </si>
  <si>
    <t>アールチェ</t>
  </si>
  <si>
    <t>Aalje</t>
  </si>
  <si>
    <t>ドロレス</t>
  </si>
  <si>
    <t>アジア</t>
  </si>
  <si>
    <t>アンヌ・マリー</t>
  </si>
  <si>
    <t>伊藤亮介/植村誠/秋田谷洋/山中雅之/中島亜紗美
&lt;広島大学・東広島天文台&gt;(広島県)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</si>
  <si>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細井克昌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洞口俊博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</si>
  <si>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ボーデア</t>
  </si>
  <si>
    <t>カミラ</t>
  </si>
  <si>
    <t>グート</t>
  </si>
  <si>
    <t>エディントン</t>
  </si>
  <si>
    <t>アリアドネ</t>
  </si>
  <si>
    <t>クロエー</t>
  </si>
  <si>
    <t>利根</t>
  </si>
  <si>
    <t>レプソルダ</t>
  </si>
  <si>
    <t>ジャンヌ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</si>
  <si>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</si>
  <si>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バーリア</t>
  </si>
  <si>
    <t>Repsolda</t>
  </si>
  <si>
    <t>-</t>
  </si>
  <si>
    <t>2009 WP104 -TNO</t>
  </si>
  <si>
    <t>ギプティス</t>
  </si>
  <si>
    <t>オカバンゴ</t>
  </si>
  <si>
    <t>ベレニケ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</si>
  <si>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</si>
  <si>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</si>
  <si>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渡辺裕之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一宮高校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太田優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天野翠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服部京香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松岡友希</t>
    </r>
    <r>
      <rPr>
        <sz val="11"/>
        <color indexed="8"/>
        <rFont val="Arial"/>
        <family val="2"/>
      </rPr>
      <t>&gt;/</t>
    </r>
    <r>
      <rPr>
        <sz val="11"/>
        <color indexed="8"/>
        <rFont val="ＭＳ Ｐゴシック"/>
        <family val="3"/>
      </rPr>
      <t>冨田小冬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向山小学校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愛知県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</si>
  <si>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</si>
  <si>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</si>
  <si>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</si>
  <si>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寺田隆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愛知県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</si>
  <si>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</si>
  <si>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).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</si>
  <si>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</si>
  <si>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).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</si>
  <si>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</si>
  <si>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</si>
  <si>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</si>
  <si>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</si>
  <si>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</si>
  <si>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</t>
    </r>
  </si>
  <si>
    <t>トアス</t>
  </si>
  <si>
    <t>2005 RM43 -TNO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</si>
  <si>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>)</t>
    </r>
  </si>
  <si>
    <t>リクトリア</t>
  </si>
  <si>
    <t>ヘリック</t>
  </si>
  <si>
    <t>Herrick</t>
  </si>
  <si>
    <r>
      <t>2013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</si>
  <si>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2013</t>
    </r>
    <r>
      <rPr>
        <b/>
        <sz val="12"/>
        <color indexed="8"/>
        <rFont val="ＭＳ Ｐゴシック"/>
        <family val="3"/>
      </rPr>
      <t>年計</t>
    </r>
  </si>
  <si>
    <t>マグダレーナ</t>
  </si>
  <si>
    <t>ゲーデル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</si>
  <si>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細井克昌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</si>
  <si>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シャロノフ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</si>
  <si>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谷川智康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兵庫県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</si>
  <si>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</si>
  <si>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</si>
  <si>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1994 VK8 -TNO</t>
  </si>
  <si>
    <t>ヘルガ</t>
  </si>
  <si>
    <t>※マサチューセッツ工科大学、アメリカ、ニュージーランド、オーストラリア、ロシア、ドイツによる観測を含みます
(観測者数及び観測地数は東アジア分のみ)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</si>
  <si>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笹沼範夫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洞口俊博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</si>
  <si>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ルイディナ</t>
  </si>
  <si>
    <t>ノボブラニエッツ</t>
  </si>
  <si>
    <t>ヴァルナ</t>
  </si>
  <si>
    <t>Varuna</t>
  </si>
  <si>
    <t>相川礼仁(埼玉県),川脇修三(京都府),松井聡(長野県),
橋本秋恵(埼玉県)井狩康一(滋賀県),寺田隆(愛知県),
井田三良(滋賀県),川村昌(群馬県)</t>
  </si>
  <si>
    <t>アルシノエ</t>
  </si>
  <si>
    <t>ドリス</t>
  </si>
  <si>
    <t>エウテルペ</t>
  </si>
  <si>
    <t>ノーラ・ガル</t>
  </si>
  <si>
    <t>佐藤信(宮城県),冨岡啓行(茨城県)</t>
  </si>
  <si>
    <t>クリオ</t>
  </si>
  <si>
    <t>高島英雄(千葉県),橋本秋恵(埼玉県),北崎勝彦(東京都)</t>
  </si>
  <si>
    <t>ハンニバル</t>
  </si>
  <si>
    <t>ゲオメトリア</t>
  </si>
  <si>
    <t>渡辺裕之(岐阜県),渡部勇人(三重県)</t>
  </si>
  <si>
    <t>小和田稔(静岡県),宮本篤/廣中奈菜(広島県),
渡部勇人(三重県),渡辺裕之(岐阜県)</t>
  </si>
  <si>
    <t>ハイェック</t>
  </si>
  <si>
    <t>橋本秋恵(埼玉県),冨岡啓行(茨城県)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</si>
  <si>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北崎直子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</si>
  <si>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橋本秋恵(埼玉県),小和田稔(静岡県)</t>
  </si>
  <si>
    <t>小和田稔(静岡県),内山茂男(千葉県),渡辺裕之(岐阜県),
相川礼仁(埼玉県),二宮修(愛知県),川脇修三(京都府),
橋本秋恵(埼玉県),八重座明(茨城県),影山和久(熊本県),
冨岡啓行(茨城県)</t>
  </si>
  <si>
    <t>渡部勇人（三重県）,小和田稔(静岡県)</t>
  </si>
  <si>
    <t>ビアンカ</t>
  </si>
  <si>
    <t>2003 WU188 -TNO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</si>
  <si>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</si>
  <si>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西澤廣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</si>
  <si>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パラティア</t>
  </si>
  <si>
    <t>Wratislavia</t>
  </si>
  <si>
    <t>コンパ</t>
  </si>
  <si>
    <t>Komppa</t>
  </si>
  <si>
    <t>メモリア</t>
  </si>
  <si>
    <t>冨岡啓行(茨城県)</t>
  </si>
  <si>
    <t>ゼリヌール</t>
  </si>
  <si>
    <t>パフリ</t>
  </si>
  <si>
    <t>橋本秋恵(埼玉県),小和田稔(静岡県),富樫啓(山形県)</t>
  </si>
  <si>
    <t>デイピロス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</si>
  <si>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</si>
  <si>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北崎勝彦(東京都),辰巳直人(岡山県),渡辺裕之(岐阜県),
浅井晃(三重県),渡部勇人(三重県),小和田稔(静岡県),
後藤邦昭(広島県),高村裕三朗(愛知県)</t>
  </si>
  <si>
    <t>イズコ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</si>
  <si>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</si>
  <si>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エウリディケ</t>
  </si>
  <si>
    <t>渡部勇人（三重県）,渡辺裕之(岐阜県),小和田稔(静岡県),
伊藤敏彦(三重県),井田三良(滋賀県)</t>
  </si>
  <si>
    <t>影山和久(熊本県)</t>
  </si>
  <si>
    <t>井田三良(滋賀県)</t>
  </si>
  <si>
    <t>フェルビースト</t>
  </si>
  <si>
    <t>ウラティスラビア</t>
  </si>
  <si>
    <t>イタリア</t>
  </si>
  <si>
    <t>Italia</t>
  </si>
  <si>
    <t>ピッカリンギア</t>
  </si>
  <si>
    <t>ガニュメト</t>
  </si>
  <si>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</si>
  <si>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ユスティティア</t>
  </si>
  <si>
    <t>パリャーナ</t>
  </si>
  <si>
    <t>Pariana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</si>
  <si>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</si>
  <si>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1992 EF</t>
  </si>
  <si>
    <t>渡辺裕之(岐阜県),渡部勇人(三重県),井狩康一(滋賀県),
小和田稔(静岡県)</t>
  </si>
  <si>
    <t>エウリノーメ</t>
  </si>
  <si>
    <t>渡部勇人（三重県）</t>
  </si>
  <si>
    <t>ベルタ</t>
  </si>
  <si>
    <t>相川礼仁(埼玉県),渡部勇人(三重県),渡辺裕之(岐阜),
川脇修三(京都府),高島英雄/大場富士夫(千葉県),
小和田稔(静岡県),橋本秋恵(埼玉県),浅井晃(三重県)</t>
  </si>
  <si>
    <t>マーリア</t>
  </si>
  <si>
    <t>オイラリア</t>
  </si>
  <si>
    <t>エストニア</t>
  </si>
  <si>
    <t>ウズベキスタニア</t>
  </si>
  <si>
    <t>タッキア</t>
  </si>
  <si>
    <t>伊藤敏彦(三重県),相川礼仁(埼玉県),小和田稔(静岡県),
渡部勇人(三重県),井田三良(滋賀県)</t>
  </si>
  <si>
    <t>フンティア</t>
  </si>
  <si>
    <t>Vundtia</t>
  </si>
  <si>
    <t>オハイオ</t>
  </si>
  <si>
    <t>チラキ</t>
  </si>
  <si>
    <t>1999 WW4</t>
  </si>
  <si>
    <t>ルスタベリア</t>
  </si>
  <si>
    <t>渡辺裕之(岐阜県)</t>
  </si>
  <si>
    <t>エレクトラ</t>
  </si>
  <si>
    <t>マルシャク</t>
  </si>
  <si>
    <t>渡辺裕之(岐阜県),小和田稔(静岡県),井狩康一(滋賀),
渡部勇人（三重県）</t>
  </si>
  <si>
    <t>1991 BE</t>
  </si>
  <si>
    <t>小和田稔(静岡県),渡部勇人(三重県)</t>
  </si>
  <si>
    <t>Hoshino</t>
  </si>
  <si>
    <t>井狩康一(滋賀県),橋本秋恵(埼玉県)</t>
  </si>
  <si>
    <t>ルスキニア</t>
  </si>
  <si>
    <t>パトリア</t>
  </si>
  <si>
    <t>ヌメロビア</t>
  </si>
  <si>
    <t>アラモサ</t>
  </si>
  <si>
    <t>シロナ</t>
  </si>
  <si>
    <t>Sirona</t>
  </si>
  <si>
    <t>メイベラ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</si>
  <si>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</si>
  <si>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ツィオルコフスカヤ</t>
  </si>
  <si>
    <t>相川礼仁(埼玉県),小和田稔(静岡県)</t>
  </si>
  <si>
    <t>チャカ</t>
  </si>
  <si>
    <t>Chaka</t>
  </si>
  <si>
    <t>渡辺裕之(岐阜県),井狩康一(滋賀県),北崎勝彦(東京都),
井田三良(滋賀県)</t>
  </si>
  <si>
    <t>渡辺裕之(岐阜県),渡部勇人(三重県),井狩康一(滋賀県),
北崎勝彦(東京都),小和田稔(静岡県),井田三良(滋賀県)</t>
  </si>
  <si>
    <t>バックルンダ</t>
  </si>
  <si>
    <t>ベロナ</t>
  </si>
  <si>
    <t>小和田稔(静岡県)</t>
  </si>
  <si>
    <t>パラス</t>
  </si>
  <si>
    <t>マリオン</t>
  </si>
  <si>
    <t>ナマカ</t>
  </si>
  <si>
    <t>井狩康一(滋賀県),富樫啓(山形県),渡辺裕之(岐阜県),
渡部勇人(三重県)</t>
  </si>
  <si>
    <t>ホシノ</t>
  </si>
  <si>
    <t>ヒルデガート</t>
  </si>
  <si>
    <t>トゥーリパ</t>
  </si>
  <si>
    <t>ランドグラフ</t>
  </si>
  <si>
    <t>富樫啓(山形県)</t>
  </si>
  <si>
    <t>クロリンデ</t>
  </si>
  <si>
    <t>ルーベル</t>
  </si>
  <si>
    <t>渡辺裕之(岐阜県),橋本秋恵(埼玉県),相川礼仁(埼玉県),
冨岡啓行(茨城県),洞口俊博(茨城県),渡部勇人(三重県),
寺田隆(滋賀県)</t>
  </si>
  <si>
    <t>カルダエア</t>
  </si>
  <si>
    <t>渡部勇人（三重県）,山村秀人(滋賀県)</t>
  </si>
  <si>
    <t>2000 UR86</t>
  </si>
  <si>
    <t>渡辺裕之(岐阜県),渡部勇人(三重県),小和田稔(静岡県)</t>
  </si>
  <si>
    <t>2000 YU1-TNO</t>
  </si>
  <si>
    <t>ベンダ</t>
  </si>
  <si>
    <t>Patientia</t>
  </si>
  <si>
    <t>1999 CP122</t>
  </si>
  <si>
    <t>アメリカ</t>
  </si>
  <si>
    <t>America</t>
  </si>
  <si>
    <t>パティエンティア</t>
  </si>
  <si>
    <t>エリゴネ</t>
  </si>
  <si>
    <t>Erigone</t>
  </si>
  <si>
    <t>サデヤ</t>
  </si>
  <si>
    <t>グリセルディス</t>
  </si>
  <si>
    <t>橋本秋恵(埼玉県)</t>
  </si>
  <si>
    <t>ポロニア</t>
  </si>
  <si>
    <t>高島英雄(千葉県),北崎勝彦(東京都),橋本秋恵(埼玉県),
井狩康一(滋賀県),八重座明(茨城県),冨岡啓行(茨城県),
小和田稔(静岡県)</t>
  </si>
  <si>
    <t>マルコーニア</t>
  </si>
  <si>
    <t>Marconia</t>
  </si>
  <si>
    <t>2006 UP200</t>
  </si>
  <si>
    <t>小和田稔(静岡県),橋本秋恵(埼玉県),北崎勝彦(東京都),
洞口俊博(茨城県),冨岡啓行(茨城県)</t>
  </si>
  <si>
    <t>高島秀雄(千葉県),北崎勝彦(東京都),橋本秋恵(埼玉県),
冨岡啓行(茨城県)</t>
  </si>
  <si>
    <t>1988 VA5</t>
  </si>
  <si>
    <t>134340-1</t>
  </si>
  <si>
    <t>カロン(冥王星第１衛星)</t>
  </si>
  <si>
    <t>マリアナ</t>
  </si>
  <si>
    <t>2004 XX190 -TNO</t>
  </si>
  <si>
    <t>1996 VX9</t>
  </si>
  <si>
    <t>2005 EA177</t>
  </si>
  <si>
    <t>オルナメンタ</t>
  </si>
  <si>
    <t>ククラ</t>
  </si>
  <si>
    <t>八重座明(茨城県),佐藤信(宮城県),冨岡啓行(茨城県)</t>
  </si>
  <si>
    <t>オーベルコッヘン</t>
  </si>
  <si>
    <t>小和田稔(静岡県),相川礼仁(埼玉県)</t>
  </si>
  <si>
    <t>ナーンタリ</t>
  </si>
  <si>
    <t>Naantali</t>
  </si>
  <si>
    <t>セーガン</t>
  </si>
  <si>
    <t>2003 UT291 -TNO</t>
  </si>
  <si>
    <t>冨岡啓行(茨城県),小和田稔(静岡県)</t>
  </si>
  <si>
    <r>
      <t>2014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</si>
  <si>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2014</t>
    </r>
    <r>
      <rPr>
        <b/>
        <sz val="12"/>
        <color indexed="8"/>
        <rFont val="ＭＳ Ｐゴシック"/>
        <family val="3"/>
      </rPr>
      <t>年計</t>
    </r>
  </si>
  <si>
    <t>荒井</t>
  </si>
  <si>
    <t>1998 VG44 -TNO</t>
  </si>
  <si>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</si>
  <si>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</si>
  <si>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プリンストニア</t>
  </si>
  <si>
    <t>シャレーン</t>
  </si>
  <si>
    <t>2005 RO43 -TNO</t>
  </si>
  <si>
    <t>北崎勝彦(東京都),冨岡啓行(茨城県)</t>
  </si>
  <si>
    <t>北崎勝彦(東京都),小和田稔(静岡県)</t>
  </si>
  <si>
    <t>北崎勝彦(東京都),冨岡啓行(茨城県),小和田稔(静岡県)</t>
  </si>
  <si>
    <t>ベルベリキア</t>
  </si>
  <si>
    <t>小和田稔(静岡県),渡部勇人(三重県)</t>
  </si>
  <si>
    <t>グーニラ</t>
  </si>
  <si>
    <t>Gunila</t>
  </si>
  <si>
    <t>1999 XW211</t>
  </si>
  <si>
    <t>小和田稔(静岡県)</t>
  </si>
  <si>
    <t>エウメロス</t>
  </si>
  <si>
    <t>森永成一(鹿児島県)</t>
  </si>
  <si>
    <t>ノートブルガ</t>
  </si>
  <si>
    <t>ビショフ</t>
  </si>
  <si>
    <t>渡部勇人(三重県)</t>
  </si>
  <si>
    <t>イスメーネ</t>
  </si>
  <si>
    <t>リブッサ</t>
  </si>
  <si>
    <t>カラハリ</t>
  </si>
  <si>
    <t>ネマウサ</t>
  </si>
  <si>
    <r>
      <t>*</t>
    </r>
    <r>
      <rPr>
        <sz val="11"/>
        <rFont val="ＭＳ Ｐゴシック"/>
        <family val="3"/>
      </rPr>
      <t>不確実
　　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　通過
　　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渡部裕之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    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冨岡啓行（茨城県）</t>
    </r>
  </si>
  <si>
    <r>
      <t>*</t>
    </r>
    <r>
      <rPr>
        <sz val="11"/>
        <rFont val="ＭＳ Ｐゴシック"/>
        <family val="3"/>
      </rPr>
      <t>不確実
　　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　通過
　　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冨岡啓行（茨城県）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山村秀人（滋賀県）</t>
    </r>
  </si>
  <si>
    <t>スデク</t>
  </si>
  <si>
    <t>小和田稔(静岡県),高村裕三朗(愛知県)</t>
  </si>
  <si>
    <t>タタ</t>
  </si>
  <si>
    <t>高島秀雄(千葉県),橋本秋恵(埼玉県),小和田稔(静岡県),
冨岡啓行(茨城県)</t>
  </si>
  <si>
    <t>フラマリオ</t>
  </si>
  <si>
    <t>バルト</t>
  </si>
  <si>
    <t>タミルティー</t>
  </si>
  <si>
    <t>エコー</t>
  </si>
  <si>
    <t>エウフォルボ</t>
  </si>
  <si>
    <t>ケメロボ</t>
  </si>
  <si>
    <t>ラグランジア</t>
  </si>
  <si>
    <t>Sylvia</t>
  </si>
  <si>
    <t>シルビア</t>
  </si>
  <si>
    <t>山村秀人(滋賀県),小和田稔(静岡県),,伊藤敏彦(三重県),
渡部勇人(三重県),寺田隆(愛知県)</t>
  </si>
  <si>
    <t>メリボエア</t>
  </si>
  <si>
    <t>メリボエア</t>
  </si>
  <si>
    <t>冨岡</t>
  </si>
  <si>
    <t>バブコック</t>
  </si>
  <si>
    <t>カンタビア</t>
  </si>
  <si>
    <t>Cantabia</t>
  </si>
  <si>
    <t>モイラ</t>
  </si>
  <si>
    <t>渡辺裕之(岐阜県),川脇修三(京都府),寺田隆(岐阜県),
井狩康一(滋賀県),井田三良(滋賀県)</t>
  </si>
  <si>
    <t>富樫啓(山形県),山村秀人(滋賀県),小和田稔(静岡県),
渡部勇人(三重県),井田三良(滋賀県)</t>
  </si>
  <si>
    <t>ギアス</t>
  </si>
  <si>
    <t>高島秀雄(千葉県),伊藤敏彦(三重県),北崎勝彦(東京都),
渡部勇人(三重県),小和田稔(静岡県),井田三良(滋賀県),
冨岡啓行(茨城県),寺田隆(愛知県)</t>
  </si>
  <si>
    <t>アレッタ</t>
  </si>
  <si>
    <t>エッダ</t>
  </si>
  <si>
    <t>カリフォルニア</t>
  </si>
  <si>
    <t>※オーストラリアによる観測を含みます
(観測者数及び観測地数は東アジア分のみ)</t>
  </si>
  <si>
    <t>ヴァンス</t>
  </si>
  <si>
    <t>Vanth</t>
  </si>
  <si>
    <t>90482-1</t>
  </si>
  <si>
    <t>バンドゥーシア</t>
  </si>
  <si>
    <t>山村秀人(滋賀県),八重座明(茨城県),渡部勇人(三重県),
吉原秀樹(岡山県),冨岡啓行(茨城県),井田三良(滋賀県)</t>
  </si>
  <si>
    <t>ブリクシア</t>
  </si>
  <si>
    <t>パウリ</t>
  </si>
  <si>
    <t>Pauly</t>
  </si>
  <si>
    <t>1998 WX4</t>
  </si>
  <si>
    <t>フェレダ</t>
  </si>
  <si>
    <t>ゲルリンデ</t>
  </si>
  <si>
    <t>ケンテナリア</t>
  </si>
  <si>
    <t>ブラウワー</t>
  </si>
  <si>
    <t>テルシテス</t>
  </si>
  <si>
    <t>ヒッパルコス</t>
  </si>
  <si>
    <t>松田秀樹(奈良県)</t>
  </si>
  <si>
    <t>エルクリーナ</t>
  </si>
  <si>
    <t>ナウプリウス</t>
  </si>
  <si>
    <t>ソフロシネ</t>
  </si>
  <si>
    <t>井狩康一(滋賀県),山村秀人(滋賀),小和田稔(静岡県),
井田三良(滋賀県),浅井晃(三重),渡部勇人(三重県)</t>
  </si>
  <si>
    <t>井田三良(滋賀県),渡辺裕之(岐阜県),浅井晃(三重県),
井狩康一(滋賀県),加瀬部久司(兵庫県),山村秀人(滋賀県),
小和田稔(静岡県),橋本秋恵(埼玉県),渡部勇人(三重県)</t>
  </si>
  <si>
    <t>山村秀人(滋賀県),井狩康一(滋賀県),細井克昌(福島県),
橋本秋恵(埼玉県),渡部勇人(三重県),冨岡啓行(茨城県),
小和田稔(静岡県),井田三良(滋賀県)</t>
  </si>
  <si>
    <t>橋本秋恵(埼玉県),渡部勇人(三重県)</t>
  </si>
  <si>
    <t>ガレネ</t>
  </si>
  <si>
    <t>アルザシア</t>
  </si>
  <si>
    <t>富樫啓(山形県),小和田稔(静岡県)</t>
  </si>
  <si>
    <t>渡辺裕之(岐阜県),浅井晃(三重県),渡部勇人(三重県),
小和田稔(静岡県),山村秀人(滋賀県),冨岡啓行(茨城県)</t>
  </si>
  <si>
    <t>ゲルドニア</t>
  </si>
  <si>
    <t>テウケル</t>
  </si>
  <si>
    <t>Teucer</t>
  </si>
  <si>
    <t>ベズ</t>
  </si>
  <si>
    <t>インゲボルク</t>
  </si>
  <si>
    <t>渡辺裕之(岐阜県),山村秀人(滋賀県),渡部勇人(三重県),
寺田隆(滋賀県)</t>
  </si>
  <si>
    <t>エロス</t>
  </si>
  <si>
    <t>テューラ</t>
  </si>
  <si>
    <t>カレスティア</t>
  </si>
  <si>
    <t>マンデビル</t>
  </si>
  <si>
    <t>井狩康一(滋賀県)</t>
  </si>
  <si>
    <t>バレリア</t>
  </si>
  <si>
    <t>Valeria</t>
  </si>
  <si>
    <t>相川礼仁(埼玉県),北崎勝彦(東京都),井狩康一(滋賀県),
橋本秋恵(埼玉県),小和田稔(静岡県),渡部勇人(三重県),
かわさき宙と緑の科学館チーム&lt;佐藤幹哉外7名&gt;(神奈川県)</t>
  </si>
  <si>
    <t>渡辺裕之(岐阜県),井狩康一(滋賀県),山村秀人(滋賀県),
小和田稔(静岡県)</t>
  </si>
  <si>
    <t>ティシフォネ</t>
  </si>
  <si>
    <t>Tisiphone</t>
  </si>
  <si>
    <t>小和田稔(静岡県),高島英雄(千葉県),冨岡啓行(茨城県),
北崎勝彦(東京都),渡部勇人(三重県)</t>
  </si>
  <si>
    <t>小和田稔(静岡県),冨岡啓行(茨城県),富樫啓(山形県)</t>
  </si>
  <si>
    <t>グッビオ</t>
  </si>
  <si>
    <t>ルクリーシア</t>
  </si>
  <si>
    <t>トロイルス</t>
  </si>
  <si>
    <t>富樫啓(山形県),細井克昌(福島県),冨岡啓行(茨城県)</t>
  </si>
  <si>
    <t>四万十</t>
  </si>
  <si>
    <t>ナンキン</t>
  </si>
  <si>
    <t>渡辺裕之(岐阜県),井狩康一(滋賀県),渡部勇人(三重県),
浅井晃(三重県),山村秀人(滋賀県),井田三良(滋賀県)</t>
  </si>
  <si>
    <t>タナ</t>
  </si>
  <si>
    <t>内山貞幸(静岡県),渡部勇人(三重県),井田三良(滋賀県)</t>
  </si>
  <si>
    <t>バレリア</t>
  </si>
  <si>
    <t>冨岡啓行(茨城県),橋本秋恵(埼玉県)</t>
  </si>
  <si>
    <t>アタマンティス</t>
  </si>
  <si>
    <t>バルセロナ</t>
  </si>
  <si>
    <t>ノルデンマルキア</t>
  </si>
  <si>
    <t>富樫啓(山形県)</t>
  </si>
  <si>
    <t>1999 OJ4 -TNO</t>
  </si>
  <si>
    <t>ウィンチェスター</t>
  </si>
  <si>
    <t>Winchester</t>
  </si>
  <si>
    <t>ハレリア</t>
  </si>
  <si>
    <t>Halleria</t>
  </si>
  <si>
    <t>巴御前</t>
  </si>
  <si>
    <t>エレウテリア</t>
  </si>
  <si>
    <t>Eleutheria</t>
  </si>
  <si>
    <t>1988 RO</t>
  </si>
  <si>
    <t>2002 WE29</t>
  </si>
  <si>
    <t>八重座明(茨城県),山村秀人(滋賀県)</t>
  </si>
  <si>
    <t>スピリドニア</t>
  </si>
  <si>
    <t>ストローバンシア</t>
  </si>
  <si>
    <t>ピエール</t>
  </si>
  <si>
    <t>Pierre</t>
  </si>
  <si>
    <t>2003 AZ84</t>
  </si>
  <si>
    <t>ビェンナ</t>
  </si>
  <si>
    <t>ヘカトストス</t>
  </si>
  <si>
    <t>Hekatostos</t>
  </si>
  <si>
    <t>向井正</t>
  </si>
  <si>
    <t>イスメーネ</t>
  </si>
  <si>
    <t>セバスティアーナ</t>
  </si>
  <si>
    <t>サロンタ</t>
  </si>
  <si>
    <t>小和田稔(静岡県),渡部勇人(三重県),渡辺裕之(岐阜県)</t>
  </si>
  <si>
    <t>2000 YV135</t>
  </si>
  <si>
    <t>ジョエラ</t>
  </si>
  <si>
    <t>トゥーニカ</t>
  </si>
  <si>
    <t>相川礼仁(埼玉県),井狩康一(滋賀県),渡部勇人(三重県),
小和田稔(静岡県),冨岡啓行(茨城県)</t>
  </si>
  <si>
    <t>相川礼仁(埼玉県),渡部勇人(三重県),渡辺裕之(岐阜県),
小和田稔(静岡県),冨岡啓行(茨城県)</t>
  </si>
  <si>
    <t>2000 EP134</t>
  </si>
  <si>
    <t>フラバル</t>
  </si>
  <si>
    <t>ルシェンヌ</t>
  </si>
  <si>
    <t>吉原秀樹(岡山県),小和田稔(静岡県),渡部勇人(三重県),
井田三良(三重県)</t>
  </si>
  <si>
    <t>パトリア</t>
  </si>
  <si>
    <t>Patria</t>
  </si>
  <si>
    <t>ベールンゲン</t>
  </si>
  <si>
    <t>ポリテス</t>
  </si>
  <si>
    <t>1998 VS32</t>
  </si>
  <si>
    <t>Alkeste</t>
  </si>
  <si>
    <t>※イギリス及びスイスによる観測を含みます
(観測者数及び観測地数は東アジア分のみ)</t>
  </si>
  <si>
    <t>アルケステ</t>
  </si>
  <si>
    <t>ガンスカヤ</t>
  </si>
  <si>
    <r>
      <t>2015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</si>
  <si>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2015</t>
    </r>
    <r>
      <rPr>
        <b/>
        <sz val="12"/>
        <color indexed="8"/>
        <rFont val="ＭＳ Ｐゴシック"/>
        <family val="3"/>
      </rPr>
      <t>年計</t>
    </r>
  </si>
  <si>
    <t>ネアク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</si>
  <si>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</si>
  <si>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ホランディア</t>
  </si>
  <si>
    <t>相川礼仁(埼玉県),渡部勇人(三重県),橋本秋恵(埼玉県),
井狩康一(滋賀県),伊藤敏彦(三重県),小和田稔(静岡県)</t>
  </si>
  <si>
    <t>トキオ(東京）</t>
  </si>
  <si>
    <t>エリカ</t>
  </si>
  <si>
    <t>Erika</t>
  </si>
  <si>
    <t>マーレーネ</t>
  </si>
  <si>
    <t>ゼーリゲリア</t>
  </si>
  <si>
    <t>ディドー</t>
  </si>
  <si>
    <t>1997 WO51</t>
  </si>
  <si>
    <t>2002 CU154 -TNO</t>
  </si>
  <si>
    <t>プルーデンティア</t>
  </si>
  <si>
    <t>Prudentia</t>
  </si>
  <si>
    <t>オイリアンテ</t>
  </si>
  <si>
    <t>佐藤信(宮城県)</t>
  </si>
  <si>
    <t>相川礼仁(埼玉県),高島英雄(千葉県),小和田稔(静岡県),
橋本秋恵(埼玉県),渡部勇人(三重県),冨岡啓行(茨城県)</t>
  </si>
  <si>
    <t>1997 CB22</t>
  </si>
  <si>
    <t>ベルタ</t>
  </si>
  <si>
    <t>タットル</t>
  </si>
  <si>
    <t>薮</t>
  </si>
  <si>
    <t>渡部勇人(三重県),相川礼仁(埼玉県),小和田稔(静岡県)</t>
  </si>
  <si>
    <t>Iduna</t>
  </si>
  <si>
    <t>イドゥナ</t>
  </si>
  <si>
    <t>スマッツ</t>
  </si>
  <si>
    <t>ニオベ</t>
  </si>
  <si>
    <t>エルミタージュ</t>
  </si>
  <si>
    <t>2001 UW20</t>
  </si>
  <si>
    <t>2007 TX241</t>
  </si>
  <si>
    <t>2004 BO108</t>
  </si>
  <si>
    <t>クレイトン・スミス</t>
  </si>
  <si>
    <t>バルサビア</t>
  </si>
  <si>
    <t>アーネ</t>
  </si>
  <si>
    <t>相川礼仁(埼玉県),小和田稔(静岡県),橋本秋恵(埼玉県),
渡部勇人(三重県),内山貞幸(静岡県)</t>
  </si>
  <si>
    <t>Arne</t>
  </si>
  <si>
    <t>リベラトリックス</t>
  </si>
  <si>
    <t>Liberatrix</t>
  </si>
  <si>
    <t>サルダニア</t>
  </si>
  <si>
    <t>Saldanha</t>
  </si>
  <si>
    <t>136108-1</t>
  </si>
  <si>
    <t>136108-2</t>
  </si>
  <si>
    <t>ヒイアカ -TNO</t>
  </si>
  <si>
    <t>ナマカ -TNO</t>
  </si>
  <si>
    <t>ハウメア -TNO</t>
  </si>
  <si>
    <t>渡部勇人/浅井晃(三重県),山村秀人(滋賀県),
橋本秋恵(埼玉県),井狩康一(滋賀県)</t>
  </si>
  <si>
    <t>渡部勇人/浅井晃(三重県),山村秀人(滋賀県),
渡辺裕之(岐阜県),井狩康一(滋賀県),細井克昌(福島県)</t>
  </si>
  <si>
    <t>井狩康一(滋賀県),山村秀人(福井県),渡部勇人(三重県)</t>
  </si>
  <si>
    <t>1999 JZ78</t>
  </si>
  <si>
    <t>渡部勇人/渡部のぞみ/渡部ひかる(三重県),
渡辺裕之(岐阜県),吉原秀樹(岡山県),山村秀人(愛知県),
小和田稔(静岡県),伊藤敏彦(三重県),内山貞幸(静岡県)</t>
  </si>
  <si>
    <t>デュフール</t>
  </si>
  <si>
    <t>ゲヌア</t>
  </si>
  <si>
    <t>マーレーネ</t>
  </si>
  <si>
    <t>フィデス</t>
  </si>
  <si>
    <t>2004 KJ19 -TNO</t>
  </si>
  <si>
    <t>冨岡啓行(茨城県),山村秀人(滋賀県)</t>
  </si>
  <si>
    <t>アルシノエ</t>
  </si>
  <si>
    <t>ベルトルダ</t>
  </si>
  <si>
    <t>吉原秀樹(岡山県),山村秀人(滋賀県),井田三良(滋賀県),
渡部勇人(三重県)</t>
  </si>
  <si>
    <t>2000 FS53 -TNO</t>
  </si>
  <si>
    <t>ギプティス</t>
  </si>
  <si>
    <t>Gyptis</t>
  </si>
  <si>
    <t>ピツカ</t>
  </si>
  <si>
    <t>Picka</t>
  </si>
  <si>
    <t>Baptistina</t>
  </si>
  <si>
    <t>バティスティーナ</t>
  </si>
  <si>
    <t>井田三良(滋賀県),山村秀人(滋賀県),浅井晃(三重県),
渡辺裕之(岐阜県),渡部勇人(三重県),冨岡啓行(茨城県)</t>
  </si>
  <si>
    <t>カリクロ -TNO</t>
  </si>
  <si>
    <t>富樫啓(山形県),上野裕司(鹿児島県)</t>
  </si>
  <si>
    <t>リーゼ</t>
  </si>
  <si>
    <t>内山貞幸(静岡県)</t>
  </si>
  <si>
    <t>カリーナ</t>
  </si>
  <si>
    <t>小和田稔(静岡県),内山貞幸(静岡県)</t>
  </si>
  <si>
    <t>エビータ</t>
  </si>
  <si>
    <t>シャルロワ</t>
  </si>
  <si>
    <t>井狩康一(滋賀県),山村秀人(滋賀県),渡部勇人(三重県)</t>
  </si>
  <si>
    <t>ローラ</t>
  </si>
  <si>
    <t>Echo</t>
  </si>
  <si>
    <t>エコー</t>
  </si>
  <si>
    <t>フェロニア</t>
  </si>
  <si>
    <t>アステローペ</t>
  </si>
  <si>
    <t>山村秀人(滋賀県),渡辺裕之(岐阜県),浅井晃(三重県),
冨岡啓行(茨城県),渡部勇人(三重県)</t>
  </si>
  <si>
    <t>マイ</t>
  </si>
  <si>
    <t>相川礼仁(埼玉県),小和田稔(静岡県),橋本秋恵(埼玉県),
内山貞幸(静岡県),井狩康一(滋賀県)</t>
  </si>
  <si>
    <t>井狩康一(滋賀県),山村秀人(福井県),渡部勇人(三重県),
小和田稔(静岡県),井田三良(滋賀県)</t>
  </si>
  <si>
    <t>ヒプシピレ</t>
  </si>
  <si>
    <t>ポスナニア</t>
  </si>
  <si>
    <t>渡部勇人(三重県),内山茂男(千葉県),小和田稔(静岡県)
山村秀人(滋賀県),細井克昌(福島県),内山貞幸(静岡県),
北崎勝彦(東京都),洞口俊博(茨城県)</t>
  </si>
  <si>
    <t>アーデリンダ</t>
  </si>
  <si>
    <t>Adelinda</t>
  </si>
  <si>
    <t>火星</t>
  </si>
  <si>
    <t>Mars</t>
  </si>
  <si>
    <t>1998 HC102</t>
  </si>
  <si>
    <t>-</t>
  </si>
  <si>
    <t>橋本秋恵(埼玉県)</t>
  </si>
  <si>
    <t>ケルスティン</t>
  </si>
  <si>
    <t>エフパトリア</t>
  </si>
  <si>
    <t>ペイト</t>
  </si>
  <si>
    <t>柏倉滿(山形県),富樫啓(山形県)</t>
  </si>
  <si>
    <t>N1</t>
  </si>
  <si>
    <t>トリトン</t>
  </si>
  <si>
    <t>渡部勇人(三重県),柏倉滿(山形県)</t>
  </si>
  <si>
    <t>アニトラ</t>
  </si>
  <si>
    <t>井田三良(滋賀県),山村秀人(滋賀県),井狩康一(滋賀県)</t>
  </si>
  <si>
    <t>2002 VE95 -TNO</t>
  </si>
  <si>
    <t>1991 RE7</t>
  </si>
  <si>
    <t>小和田稔(静岡県),渡部勇人(三重県),井田三良(滋賀県)</t>
  </si>
  <si>
    <t>小和田稔(静岡県),冨岡啓行(茨城県),北崎勝彦(東京都),
吉原秀樹(岡山県),浅井晃/渡部勇人(三重県),
井田三良(三重県)</t>
  </si>
  <si>
    <t>ランツィア</t>
  </si>
  <si>
    <t>関</t>
  </si>
  <si>
    <t>Vinifera</t>
  </si>
  <si>
    <t>ビニフェラ</t>
  </si>
  <si>
    <t>1999 NV27</t>
  </si>
  <si>
    <t>アカマス</t>
  </si>
  <si>
    <t>ネネッタ</t>
  </si>
  <si>
    <t>ボーリニア</t>
  </si>
  <si>
    <t>テツヤ</t>
  </si>
  <si>
    <t>柏倉滿(山形県)</t>
  </si>
  <si>
    <t>※ヨーロッパでの共同観測分を含みます(観測者数及び観測地数は東アジア分のみ)</t>
  </si>
  <si>
    <t>渡辺裕之(岐阜県),井狩康一(滋賀県),山村秀人(滋賀県),
小和田稔(静岡県),内山貞幸(静岡県),寺田隆(愛知県)</t>
  </si>
  <si>
    <t>バティカーナ</t>
  </si>
  <si>
    <t>2001 KR55</t>
  </si>
  <si>
    <t>渡部勇人(三重県),井狩康一(滋賀県),高島英雄(千葉県),
小和田稔(静岡県),井田三良(三重県),内山貞幸(静岡県),
山村秀人(滋賀県)</t>
  </si>
  <si>
    <t>1998 FN11</t>
  </si>
  <si>
    <t>小和田稔(静岡県),北崎勝彦(東京都)</t>
  </si>
  <si>
    <t>アンペラ</t>
  </si>
  <si>
    <t>ヘスバーグ</t>
  </si>
  <si>
    <t>Hesburgh</t>
  </si>
  <si>
    <t>バリサティス</t>
  </si>
  <si>
    <t>山村秀人(愛知県)</t>
  </si>
  <si>
    <r>
      <t>2016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</si>
  <si>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アラスカッタロ</t>
  </si>
  <si>
    <r>
      <t>2016</t>
    </r>
    <r>
      <rPr>
        <b/>
        <sz val="12"/>
        <color indexed="8"/>
        <rFont val="ＭＳ Ｐゴシック"/>
        <family val="3"/>
      </rPr>
      <t>年計</t>
    </r>
  </si>
  <si>
    <t>クロアチア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</si>
  <si>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</si>
  <si>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ステファニヤ</t>
  </si>
  <si>
    <t>コヒロバ</t>
  </si>
  <si>
    <t>井田三良(滋賀県),橋本秋恵(埼玉県)</t>
  </si>
  <si>
    <t>クリセイース</t>
  </si>
  <si>
    <t>山村秀人(滋賀県),橋本秋恵(埼玉県)</t>
  </si>
  <si>
    <t>1978 VT10</t>
  </si>
  <si>
    <t>ティトヌス</t>
  </si>
  <si>
    <t>1998 UY7</t>
  </si>
  <si>
    <t>山村秀人(滋賀県),小和田稔(静岡県)</t>
  </si>
  <si>
    <t>シスビー</t>
  </si>
  <si>
    <t>渡部勇人(三重県),小和田稔(静岡県)</t>
  </si>
  <si>
    <t>2000 RH55</t>
  </si>
  <si>
    <t>通過観測</t>
  </si>
  <si>
    <t>彗星による恒星食予報</t>
  </si>
  <si>
    <t>彗星番号</t>
  </si>
  <si>
    <t>彗星名</t>
  </si>
  <si>
    <t>エドゥアーダ</t>
  </si>
  <si>
    <t>井田三良(滋賀県),渡部勇人(三重県)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</si>
  <si>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17"/>
        <rFont val="Arial"/>
        <family val="2"/>
      </rPr>
      <t>Xuejun Zhang(</t>
    </r>
    <r>
      <rPr>
        <sz val="11"/>
        <color indexed="17"/>
        <rFont val="ＭＳ Ｐゴシック"/>
        <family val="3"/>
      </rPr>
      <t>中国黒竜江省</t>
    </r>
    <r>
      <rPr>
        <sz val="11"/>
        <color indexed="17"/>
        <rFont val="Arial"/>
        <family val="2"/>
      </rPr>
      <t>)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*&lt;</t>
    </r>
    <r>
      <rPr>
        <sz val="11"/>
        <color indexed="10"/>
        <rFont val="ＭＳ Ｐゴシック"/>
        <family val="3"/>
      </rPr>
      <t>成功</t>
    </r>
    <r>
      <rPr>
        <sz val="11"/>
        <color indexed="10"/>
        <rFont val="Arial"/>
        <family val="2"/>
      </rPr>
      <t>&gt;</t>
    </r>
    <r>
      <rPr>
        <sz val="11"/>
        <color indexed="30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 G.Vaudescal/J.J.Castellani(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Stefano Sposetti(</t>
    </r>
    <r>
      <rPr>
        <sz val="11"/>
        <color indexed="30"/>
        <rFont val="ＭＳ Ｐゴシック"/>
        <family val="3"/>
      </rPr>
      <t>スイス</t>
    </r>
    <r>
      <rPr>
        <sz val="11"/>
        <color indexed="30"/>
        <rFont val="Arial"/>
        <family val="2"/>
      </rPr>
      <t>),Peter Delincak(</t>
    </r>
    <r>
      <rPr>
        <sz val="11"/>
        <color indexed="30"/>
        <rFont val="ＭＳ Ｐゴシック"/>
        <family val="3"/>
      </rPr>
      <t>スロバキア</t>
    </r>
    <r>
      <rPr>
        <sz val="11"/>
        <color indexed="30"/>
        <rFont val="Arial"/>
        <family val="2"/>
      </rPr>
      <t>)
 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
   Philippe Bernascolle(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Eric Frappa/A.Klotz(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),Michele Bigi(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),
   Roman Kostenko(</t>
    </r>
    <r>
      <rPr>
        <sz val="11"/>
        <color indexed="30"/>
        <rFont val="ＭＳ Ｐゴシック"/>
        <family val="3"/>
      </rPr>
      <t>ウクライナ</t>
    </r>
    <r>
      <rPr>
        <sz val="11"/>
        <color indexed="30"/>
        <rFont val="Arial"/>
        <family val="2"/>
      </rPr>
      <t>),
   Vladimir Stanchenko(</t>
    </r>
    <r>
      <rPr>
        <sz val="11"/>
        <color indexed="30"/>
        <rFont val="ＭＳ Ｐゴシック"/>
        <family val="3"/>
      </rPr>
      <t>ウクライナ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</si>
  <si>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 Simone Bolzoni(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</si>
  <si>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 Michael Schmid/H.Jasicek(</t>
    </r>
    <r>
      <rPr>
        <sz val="11"/>
        <color indexed="30"/>
        <rFont val="ＭＳ Ｐゴシック"/>
        <family val="3"/>
      </rPr>
      <t>オーストリア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</si>
  <si>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
</t>
    </r>
    <r>
      <rPr>
        <sz val="11"/>
        <color indexed="10"/>
        <rFont val="Arial"/>
        <family val="2"/>
      </rPr>
      <t>*&lt;</t>
    </r>
    <r>
      <rPr>
        <sz val="11"/>
        <color indexed="10"/>
        <rFont val="ＭＳ Ｐゴシック"/>
        <family val="3"/>
      </rPr>
      <t>成功</t>
    </r>
    <r>
      <rPr>
        <sz val="11"/>
        <color indexed="1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Henk Abbr Bulder(</t>
    </r>
    <r>
      <rPr>
        <sz val="11"/>
        <color indexed="30"/>
        <rFont val="ＭＳ Ｐゴシック"/>
        <family val="3"/>
      </rPr>
      <t>オランダ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</si>
  <si>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Dave Gault(</t>
    </r>
    <r>
      <rPr>
        <sz val="11"/>
        <color indexed="30"/>
        <rFont val="ＭＳ Ｐゴシック"/>
        <family val="3"/>
      </rPr>
      <t>オーストラリア</t>
    </r>
    <r>
      <rPr>
        <sz val="11"/>
        <color indexed="30"/>
        <rFont val="Arial"/>
        <family val="2"/>
      </rPr>
      <t>),
  Jonathan Bradshaw(</t>
    </r>
    <r>
      <rPr>
        <sz val="11"/>
        <color indexed="30"/>
        <rFont val="ＭＳ Ｐゴシック"/>
        <family val="3"/>
      </rPr>
      <t>オーストラリア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</si>
  <si>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上野裕司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</t>
    </r>
    <r>
      <rPr>
        <sz val="11"/>
        <color indexed="30"/>
        <rFont val="ＭＳ Ｐゴシック"/>
        <family val="3"/>
      </rPr>
      <t>マサチューセッツ工科大学</t>
    </r>
    <r>
      <rPr>
        <sz val="11"/>
        <color indexed="30"/>
        <rFont val="Arial"/>
        <family val="2"/>
      </rPr>
      <t xml:space="preserve">(MIT)
 </t>
    </r>
    <r>
      <rPr>
        <sz val="11"/>
        <color indexed="30"/>
        <rFont val="ＭＳ Ｐゴシック"/>
        <family val="3"/>
      </rPr>
      <t>仙台市天文台</t>
    </r>
    <r>
      <rPr>
        <sz val="11"/>
        <color indexed="30"/>
        <rFont val="Arial"/>
        <family val="2"/>
      </rPr>
      <t>(</t>
    </r>
    <r>
      <rPr>
        <sz val="11"/>
        <color indexed="30"/>
        <rFont val="ＭＳ Ｐゴシック"/>
        <family val="3"/>
      </rPr>
      <t>宮城県</t>
    </r>
    <r>
      <rPr>
        <sz val="11"/>
        <color indexed="30"/>
        <rFont val="Arial"/>
        <family val="2"/>
      </rPr>
      <t>),</t>
    </r>
    <r>
      <rPr>
        <sz val="11"/>
        <color indexed="30"/>
        <rFont val="ＭＳ Ｐゴシック"/>
        <family val="3"/>
      </rPr>
      <t>ハレアカラ天文台（アメリカハワイ）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</si>
  <si>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Tom.Beard (</t>
    </r>
    <r>
      <rPr>
        <sz val="11"/>
        <color indexed="30"/>
        <rFont val="ＭＳ Ｐゴシック"/>
        <family val="3"/>
      </rPr>
      <t>アメリカ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</si>
  <si>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Diana Watson (</t>
    </r>
    <r>
      <rPr>
        <sz val="11"/>
        <color indexed="30"/>
        <rFont val="ＭＳ Ｐゴシック"/>
        <family val="3"/>
      </rPr>
      <t>ニュージーランド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</si>
  <si>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David Oesper (</t>
    </r>
    <r>
      <rPr>
        <sz val="11"/>
        <color indexed="30"/>
        <rFont val="ＭＳ Ｐゴシック"/>
        <family val="3"/>
      </rPr>
      <t>アメリカ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</si>
  <si>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
  Tony Barry 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Dave Gault(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William Hanna(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Steve Kerr(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</si>
  <si>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 Vladimir Belousov (</t>
    </r>
    <r>
      <rPr>
        <sz val="11"/>
        <color indexed="12"/>
        <rFont val="ＭＳ Ｐゴシック"/>
        <family val="3"/>
      </rPr>
      <t>ロシア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</si>
  <si>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 Hubert Paulus (</t>
    </r>
    <r>
      <rPr>
        <sz val="11"/>
        <color indexed="12"/>
        <rFont val="ＭＳ Ｐゴシック"/>
        <family val="3"/>
      </rPr>
      <t>ドイツ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</si>
  <si>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
   G.Vaudescal/J.J.Castellani 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Paolo Corelli(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</t>
    </r>
  </si>
  <si>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
  Joan Rovira(</t>
    </r>
    <r>
      <rPr>
        <sz val="11"/>
        <color indexed="30"/>
        <rFont val="ＭＳ Ｐゴシック"/>
        <family val="3"/>
      </rPr>
      <t>スペイン</t>
    </r>
    <r>
      <rPr>
        <sz val="11"/>
        <color indexed="30"/>
        <rFont val="Arial"/>
        <family val="2"/>
      </rPr>
      <t>),Gerhard Dangl(</t>
    </r>
    <r>
      <rPr>
        <sz val="11"/>
        <color indexed="30"/>
        <rFont val="ＭＳ Ｐゴシック"/>
        <family val="3"/>
      </rPr>
      <t>オーストリア</t>
    </r>
    <r>
      <rPr>
        <sz val="11"/>
        <color indexed="30"/>
        <rFont val="Arial"/>
        <family val="2"/>
      </rPr>
      <t>)</t>
    </r>
  </si>
  <si>
    <r>
      <t xml:space="preserve">小和田稔(静岡県),井田三良(滋賀県),渡部勇人(三重県)
</t>
    </r>
    <r>
      <rPr>
        <sz val="11"/>
        <color indexed="10"/>
        <rFont val="ＭＳ Ｐゴシック"/>
        <family val="3"/>
      </rPr>
      <t xml:space="preserve">*&lt;成功&gt;
</t>
    </r>
    <r>
      <rPr>
        <sz val="11"/>
        <color indexed="30"/>
        <rFont val="ＭＳ Ｐゴシック"/>
        <family val="3"/>
      </rPr>
      <t xml:space="preserve">  T.Pauwels/P.D.Cat(ベルギー), 
  Henk De Groot(オランダ),Jan-Maarten Winke(オランダ),
  Vladimir Belousov(ロシア)</t>
    </r>
  </si>
  <si>
    <t>ベティーナ</t>
  </si>
  <si>
    <t>Bettina</t>
  </si>
  <si>
    <t>2001 OY5</t>
  </si>
  <si>
    <t>メッサリナ</t>
  </si>
  <si>
    <t>2001 WB59</t>
  </si>
  <si>
    <t>山村秀人(滋賀県)</t>
  </si>
  <si>
    <t>橋本秋恵(埼玉県),冨岡啓行(茨城県),渡部勇人(三重県)</t>
  </si>
  <si>
    <t>メデア</t>
  </si>
  <si>
    <t>アンペラ</t>
  </si>
  <si>
    <t>Ampella</t>
  </si>
  <si>
    <t>井狩康一(滋賀県),渡部勇人(三重県),井田三良(岐阜県),
山村秀人(岐阜県),浅井晃(三重県),寺田隆(岐阜県)</t>
  </si>
  <si>
    <t>テオバルダ</t>
  </si>
  <si>
    <t>Theobalda</t>
  </si>
  <si>
    <t>リブッサ</t>
  </si>
  <si>
    <t>Libussa</t>
  </si>
  <si>
    <t>フェオドシア</t>
  </si>
  <si>
    <t>ドゥビアゴ</t>
  </si>
  <si>
    <t>2005 EE100</t>
  </si>
  <si>
    <t>ザンベジア</t>
  </si>
  <si>
    <t>デジデラタ</t>
  </si>
  <si>
    <t>Desiderata</t>
  </si>
  <si>
    <t>ガーラ</t>
  </si>
  <si>
    <t>アクィタニア</t>
  </si>
  <si>
    <t>対象星</t>
  </si>
  <si>
    <t>相川礼仁(埼玉県),内山貞幸(静岡県),北崎勝彦(東京都)</t>
  </si>
  <si>
    <t>1UT 534-174490</t>
  </si>
  <si>
    <t>252P/
LINEAR</t>
  </si>
  <si>
    <t>リニア(252P)</t>
  </si>
  <si>
    <t>9P/
Temple</t>
  </si>
  <si>
    <t>テンペル(9P)</t>
  </si>
  <si>
    <t>ファエドラ</t>
  </si>
  <si>
    <t>井狩康一(滋賀県),渡部勇人(三重県),井田三良(滋賀県)</t>
  </si>
  <si>
    <t>小和田稔(静岡県),山村秀人(滋賀県)、渡部勇人(三重県),
井田三良(滋賀県)</t>
  </si>
  <si>
    <t>P/
2016 BA14</t>
  </si>
  <si>
    <t>パンスターズ</t>
  </si>
  <si>
    <t>1UT 449-093711</t>
  </si>
  <si>
    <t>1UT 682-222682</t>
  </si>
  <si>
    <t>1UT 680-221998</t>
  </si>
  <si>
    <t>ホーナン</t>
  </si>
  <si>
    <t>1UT 698-234987</t>
  </si>
  <si>
    <t>小和田稔(静岡県)</t>
  </si>
  <si>
    <t>エルダ</t>
  </si>
  <si>
    <t>ハンザ</t>
  </si>
  <si>
    <t>2004 HC79 -TNO</t>
  </si>
  <si>
    <t>2001 XU254 -TNO</t>
  </si>
  <si>
    <t>井狩康一(滋賀県),北崎勝彦(東京都),小和田稔(静岡県),
松田秀樹(奈良県),渡部勇人(三重県)</t>
  </si>
  <si>
    <t>トーントニア</t>
  </si>
  <si>
    <t>Tauntonia</t>
  </si>
  <si>
    <t>ククラ</t>
  </si>
  <si>
    <t>Cucula</t>
  </si>
  <si>
    <t>リンデマニア</t>
  </si>
  <si>
    <t>アキレス</t>
  </si>
  <si>
    <t>Achilles</t>
  </si>
  <si>
    <t>カンタビア</t>
  </si>
  <si>
    <t>山村秀人(滋賀県),井田三良(滋賀県),渡部勇人(三重県)</t>
  </si>
  <si>
    <t>八重座明(茨城県),小和田稔(静岡県),冨岡啓行(茨城県)</t>
  </si>
  <si>
    <t>バージニア</t>
  </si>
  <si>
    <t>アリコスキ</t>
  </si>
  <si>
    <t>クィンティルラ</t>
  </si>
  <si>
    <t>渡部勇人(三重県),冨岡啓行(茨城県)</t>
  </si>
  <si>
    <r>
      <t xml:space="preserve">渡辺裕之(岐阜県),渡部勇人(三重県)
</t>
    </r>
    <r>
      <rPr>
        <sz val="11"/>
        <color indexed="40"/>
        <rFont val="ＭＳ Ｐゴシック"/>
        <family val="3"/>
      </rPr>
      <t>*&lt;通過&gt;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John Talbot(イギリス)</t>
    </r>
  </si>
  <si>
    <r>
      <t xml:space="preserve">小和田稔(静岡県)
</t>
    </r>
    <r>
      <rPr>
        <sz val="11"/>
        <color indexed="40"/>
        <rFont val="ＭＳ Ｐゴシック"/>
        <family val="3"/>
      </rPr>
      <t>*&lt;通過&gt;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Stefano Sposetti(スイス)</t>
    </r>
  </si>
  <si>
    <t>※ヨーロッパ、オーストラリア、ニユージーランドでの共同観測分を含みます(観測者数及び観測地数は東アジア分のみ)</t>
  </si>
  <si>
    <t>キセニア</t>
  </si>
  <si>
    <t>Xenia</t>
  </si>
  <si>
    <t>テルニ</t>
  </si>
  <si>
    <r>
      <t xml:space="preserve">小和田稔(静岡県)
</t>
    </r>
    <r>
      <rPr>
        <sz val="11"/>
        <color indexed="40"/>
        <rFont val="ＭＳ Ｐゴシック"/>
        <family val="3"/>
      </rPr>
      <t>*&lt;通過&gt;</t>
    </r>
    <r>
      <rPr>
        <sz val="11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 xml:space="preserve">John Broughton(オーストラリア),
</t>
    </r>
    <r>
      <rPr>
        <sz val="11"/>
        <color indexed="30"/>
        <rFont val="ＭＳ Ｐゴシック"/>
        <family val="3"/>
      </rPr>
      <t xml:space="preserve">            Stephen Kerr(オーストラリア),</t>
    </r>
    <r>
      <rPr>
        <sz val="11"/>
        <color indexed="30"/>
        <rFont val="ＭＳ Ｐゴシック"/>
        <family val="3"/>
      </rPr>
      <t xml:space="preserve">
　　　　　　Diana Watson(ニュージーランド)</t>
    </r>
  </si>
  <si>
    <t>Titan</t>
  </si>
  <si>
    <t>タイタン</t>
  </si>
  <si>
    <t>S6</t>
  </si>
  <si>
    <t>カルビニア</t>
  </si>
  <si>
    <t>2005 QU182 -TNO</t>
  </si>
  <si>
    <t>ポラナ</t>
  </si>
  <si>
    <t>ノクトゥルナ</t>
  </si>
  <si>
    <t>山村秀人(滋賀県),浅井晃(三重県),渡部勇人(三重県),
井田三良(滋賀県)</t>
  </si>
  <si>
    <t>ゴベルタ</t>
  </si>
  <si>
    <t>グンレード</t>
  </si>
  <si>
    <t>アナコスティア</t>
  </si>
  <si>
    <t>Anacostia</t>
  </si>
  <si>
    <t xml:space="preserve"> </t>
  </si>
  <si>
    <t>ゲダニア</t>
  </si>
  <si>
    <t>井狩康一(滋賀県),小和田稔(静岡県),山村秀人(福井県),
渡辺裕之(岐阜県),浅井晃(三重県),渡部勇人(三重県)</t>
  </si>
  <si>
    <t>1998 US4</t>
  </si>
  <si>
    <t>渡部勇人(三重県),山村秀人(滋賀県)</t>
  </si>
  <si>
    <t>メルポメネ</t>
  </si>
  <si>
    <t>アジムーシュカイ</t>
  </si>
  <si>
    <t>C/2016 TI</t>
  </si>
  <si>
    <t>山村秀人(滋賀県)</t>
  </si>
  <si>
    <t>マセニー</t>
  </si>
  <si>
    <t>1989 ＴＨ1</t>
  </si>
  <si>
    <t>山村秀人(滋賀県),渡部勇人(三重県)</t>
  </si>
  <si>
    <t>アレキパ</t>
  </si>
  <si>
    <t>ラパス</t>
  </si>
  <si>
    <t>山村秀人(滋賀県),小和田稔(静岡県)</t>
  </si>
  <si>
    <t>ジューコフ</t>
  </si>
  <si>
    <t>小和田稔(静岡県),冨岡啓行(茨城県)</t>
  </si>
  <si>
    <t>ホシノイエ</t>
  </si>
  <si>
    <t>小和田稔(静岡県),内山貞幸(静岡県),山村秀人(滋賀県),
渡辺裕之(岐阜県)</t>
  </si>
  <si>
    <t>2000 QH5</t>
  </si>
  <si>
    <t>井狩康一(滋賀県),小和田稔(静岡県)</t>
  </si>
  <si>
    <t>1999 UV9</t>
  </si>
  <si>
    <t>イアンテ</t>
  </si>
  <si>
    <t>橋本秋恵(埼玉県)</t>
  </si>
  <si>
    <t>フォトグラフィカ</t>
  </si>
  <si>
    <t>Photographica</t>
  </si>
  <si>
    <t>カターエフ</t>
  </si>
  <si>
    <t>渡部勇人(三重県),渡辺裕之(岐阜県),山村秀人(滋賀県),
小和田稔(静岡県)</t>
  </si>
  <si>
    <t>1999 CU99</t>
  </si>
  <si>
    <t>ライクローバ</t>
  </si>
  <si>
    <t>ジャクソン</t>
  </si>
  <si>
    <t>フィラトフ</t>
  </si>
  <si>
    <t>ショーランド</t>
  </si>
  <si>
    <t>1999 RZ117</t>
  </si>
  <si>
    <t>柏倉滿(山形県),富樫啓(山形県),細井克昌(福島県),
渡部勇人(三重県),佐藤敏明/菅原寿(岩手県),
横川幹夫(宮城県)</t>
  </si>
  <si>
    <t>2003 WU74</t>
  </si>
  <si>
    <t>トーニ</t>
  </si>
  <si>
    <t>1983 VH1</t>
  </si>
  <si>
    <t>ベスタ</t>
  </si>
  <si>
    <t>ランベルタ</t>
  </si>
  <si>
    <t>ビオラ</t>
  </si>
  <si>
    <t>相川礼仁(埼玉県)</t>
  </si>
  <si>
    <t>ブライアングレーザー</t>
  </si>
  <si>
    <t>テクラ</t>
  </si>
  <si>
    <t>エオス</t>
  </si>
  <si>
    <t>2006 DY38</t>
  </si>
  <si>
    <t>1999 JJ47</t>
  </si>
  <si>
    <t>1999 FT32</t>
  </si>
  <si>
    <t>マリオラ</t>
  </si>
  <si>
    <t>カーライル</t>
  </si>
  <si>
    <t>アンブロシア</t>
  </si>
  <si>
    <t>小和田稔(静岡県),渡部勇人(三重県)</t>
  </si>
  <si>
    <t>1998 QX27</t>
  </si>
  <si>
    <t>ステファンスミス</t>
  </si>
  <si>
    <t>2001 AB47</t>
  </si>
  <si>
    <t>6670 P-L</t>
  </si>
  <si>
    <t>冨岡啓行(茨城県),井田三良(滋賀県),渡部勇人(三重県)</t>
  </si>
  <si>
    <r>
      <t xml:space="preserve">井狩康一(滋賀県),浅井晃(三重県),渡辺裕之(岐阜県),
渡部勇人(三重県)
</t>
    </r>
    <r>
      <rPr>
        <sz val="11"/>
        <color indexed="10"/>
        <rFont val="ＭＳ Ｐゴシック"/>
        <family val="3"/>
      </rPr>
      <t xml:space="preserve">*&lt;成功&gt;
</t>
    </r>
    <r>
      <rPr>
        <sz val="11"/>
        <color indexed="30"/>
        <rFont val="ＭＳ Ｐゴシック"/>
        <family val="3"/>
      </rPr>
      <t xml:space="preserve">  </t>
    </r>
    <r>
      <rPr>
        <sz val="11"/>
        <color indexed="30"/>
        <rFont val="ＭＳ Ｐゴシック"/>
        <family val="3"/>
      </rPr>
      <t>Joan Rovira(スペイン),C.Perello/A.Selva(スペイン),
  Ramon Naves(スペイン)</t>
    </r>
  </si>
  <si>
    <r>
      <t xml:space="preserve">渡部勇人(三重県)
</t>
    </r>
    <r>
      <rPr>
        <sz val="11"/>
        <color indexed="10"/>
        <rFont val="ＭＳ Ｐゴシック"/>
        <family val="3"/>
      </rPr>
      <t>*&lt;成功&gt;</t>
    </r>
    <r>
      <rPr>
        <sz val="11"/>
        <rFont val="ＭＳ Ｐゴシック"/>
        <family val="3"/>
      </rPr>
      <t xml:space="preserve">
  </t>
    </r>
    <r>
      <rPr>
        <sz val="11"/>
        <color indexed="30"/>
        <rFont val="ＭＳ Ｐゴシック"/>
        <family val="3"/>
      </rPr>
      <t>Aart Olsen(アメリカ)</t>
    </r>
  </si>
  <si>
    <t>ヘルシリア</t>
  </si>
  <si>
    <t>井田三良(滋賀県),渡部勇人(三重県),山村秀人(滋賀県)</t>
  </si>
  <si>
    <t>小和田稔(静岡県),北崎勝彦(東京都)</t>
  </si>
  <si>
    <t>ガランテ</t>
  </si>
  <si>
    <t>フイエンガ</t>
  </si>
  <si>
    <t>ギーゼラ</t>
  </si>
  <si>
    <t>四阿山</t>
  </si>
  <si>
    <t>ティティウス</t>
  </si>
  <si>
    <t>1999 WZ23</t>
  </si>
  <si>
    <t>フーベイ</t>
  </si>
  <si>
    <t>ドゥビーニン</t>
  </si>
  <si>
    <t>和幸</t>
  </si>
  <si>
    <t>1995 UJ4</t>
  </si>
  <si>
    <r>
      <t>2017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</si>
  <si>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※(観測者数及び観測地数は東アジア分のみ)</t>
  </si>
  <si>
    <r>
      <t>2017</t>
    </r>
    <r>
      <rPr>
        <b/>
        <sz val="12"/>
        <color indexed="8"/>
        <rFont val="ＭＳ Ｐゴシック"/>
        <family val="3"/>
      </rPr>
      <t>年計</t>
    </r>
  </si>
  <si>
    <t>アルフォンシーナ</t>
  </si>
  <si>
    <t>井狩康一(滋賀県),渡部勇人(三重県)</t>
  </si>
  <si>
    <t>コルバート</t>
  </si>
  <si>
    <t>グラズノフ</t>
  </si>
  <si>
    <t>山村秀人(滋賀県),小和田稔(静岡県),渡部勇人(三重県)</t>
  </si>
  <si>
    <t>ロマンスカヤ</t>
  </si>
  <si>
    <t>1998 RG1</t>
  </si>
  <si>
    <t>ランベルタ</t>
  </si>
  <si>
    <t>吉田秀敏(北海道)</t>
  </si>
  <si>
    <t>1994 CO</t>
  </si>
  <si>
    <t>渡部勇人(三重県),柏倉滿(山形県)</t>
  </si>
  <si>
    <t>グレーティア</t>
  </si>
  <si>
    <t>Gretia</t>
  </si>
  <si>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</si>
  <si>
    <t>フレイステッター</t>
  </si>
  <si>
    <t>2006 SF369 -TNO</t>
  </si>
  <si>
    <t>マンヌッチ</t>
  </si>
  <si>
    <t>クイヤンドル</t>
  </si>
  <si>
    <t>2005 AV45</t>
  </si>
  <si>
    <t>山村秀人(滋賀県),小和田稔(静岡県),渡部勇人(三重県)</t>
  </si>
  <si>
    <t>2000 AP148</t>
  </si>
  <si>
    <t>マルバル</t>
  </si>
  <si>
    <t>エンディミオン</t>
  </si>
  <si>
    <t>ビリゲラ</t>
  </si>
  <si>
    <t>ルテティア</t>
  </si>
  <si>
    <t>Lutetia</t>
  </si>
  <si>
    <t>45P/
Honda-Mrkos--Pajdšáková</t>
  </si>
  <si>
    <t>TYC 2309-00074-1</t>
  </si>
  <si>
    <t>TYC 1580-01824-1</t>
  </si>
  <si>
    <t>TYC 5934-00352-1</t>
  </si>
  <si>
    <t>本田・ムルコス・バイドゥシャーコヴァー(45P)</t>
  </si>
  <si>
    <t>渡部裕之(岐阜県),山村秀人(滋賀県)</t>
  </si>
  <si>
    <t>レオポルディーナ</t>
  </si>
  <si>
    <t>ブラーンビーラ</t>
  </si>
  <si>
    <t>柏倉滿(山形県)</t>
  </si>
  <si>
    <t>ヘスティア</t>
  </si>
  <si>
    <t>Juvisia</t>
  </si>
  <si>
    <t>ジュビジア</t>
  </si>
  <si>
    <t>小和田稔(静岡県),井狩康一(滋賀県)</t>
  </si>
  <si>
    <t>冨岡啓行(茨城県),渡部勇人(三重県)</t>
  </si>
  <si>
    <t>渡部勇人(三重県)</t>
  </si>
  <si>
    <t>ウルリーケ</t>
  </si>
  <si>
    <t>アレタオン</t>
  </si>
  <si>
    <t>フィロメラ</t>
  </si>
  <si>
    <t>オリビア</t>
  </si>
  <si>
    <t>橋本秋恵(埼玉県),渡部勇人(三重県),相川礼仁(埼玉県)</t>
  </si>
  <si>
    <t>アルザシア</t>
  </si>
  <si>
    <t>Alsatia</t>
  </si>
  <si>
    <t>エルミニア</t>
  </si>
  <si>
    <t>浅井晃(三重県)</t>
  </si>
  <si>
    <t>カリオペ/リヌス</t>
  </si>
  <si>
    <t>井狩康一(滋賀県),渡部勇人(三重県),井田三良(滋賀県),
山村秀人(滋賀県),相川礼仁(埼玉県),小和田稔(静岡県),
早水勉(鹿児島県),谷川智康(兵庫県),伊藤敏彦(三重県),
渡辺裕之(岐阜県),富樫啓(山形県),柏倉滿(山形県),
辰巳直人(岡山県),千田康太/名和卓哉/高村裕三朗(愛知県)</t>
  </si>
  <si>
    <t>クサンティッペ</t>
  </si>
  <si>
    <t>クサンティッペ</t>
  </si>
  <si>
    <t>小和田稔(静岡県),浅井晃(三重県),井田三良(滋賀県),
柏倉滿(山形県)</t>
  </si>
  <si>
    <t>シノペ(木星第９衛星)</t>
  </si>
  <si>
    <t>P5M09</t>
  </si>
  <si>
    <t>タットル・ジャコビニ・クレサーク(41P)</t>
  </si>
  <si>
    <t>TYC 1573-00249-1</t>
  </si>
  <si>
    <t>41P/Tuttle-
Giacobini-Kresak</t>
  </si>
  <si>
    <t>2007 JK43 -TNO</t>
  </si>
  <si>
    <t>浅井晃(三重県),渡部勇人(三重県)</t>
  </si>
  <si>
    <t>渡部勇人(三重県),浅井晃(三重県),富樫啓(山形県)</t>
  </si>
  <si>
    <t>Phoebe</t>
  </si>
  <si>
    <t>フェーベ</t>
  </si>
  <si>
    <t>S9</t>
  </si>
  <si>
    <t>189P/NEAT</t>
  </si>
  <si>
    <t>ニート(189P)</t>
  </si>
  <si>
    <t>4UC 409-063565</t>
  </si>
  <si>
    <t>ウナ</t>
  </si>
  <si>
    <t>ブラウナ</t>
  </si>
  <si>
    <t>井狩康一(滋賀県),渡部勇人(三重県),山村秀人(富山県)</t>
  </si>
  <si>
    <t>山村秀人(滋賀県),渡辺裕之(岐阜県)</t>
  </si>
  <si>
    <t>ベンデリーネ</t>
  </si>
  <si>
    <t>八重座明(茨城県),山村秀人(石川県),渡部勇人(三重県),
石田正行(石川県),柏倉滿(山形県),富樫啓(山形県)</t>
  </si>
  <si>
    <r>
      <rPr>
        <sz val="11"/>
        <color theme="1"/>
        <rFont val="Calibri"/>
        <family val="3"/>
      </rPr>
      <t>観測年月日</t>
    </r>
    <r>
      <rPr>
        <sz val="11"/>
        <color indexed="8"/>
        <rFont val="ＭＳ Ｐゴシック"/>
        <family val="3"/>
      </rPr>
      <t>(</t>
    </r>
    <r>
      <rPr>
        <sz val="11"/>
        <color theme="1"/>
        <rFont val="Calibri"/>
        <family val="3"/>
      </rPr>
      <t>世界時</t>
    </r>
    <r>
      <rPr>
        <sz val="11"/>
        <color indexed="8"/>
        <rFont val="ＭＳ Ｐゴシック"/>
        <family val="3"/>
      </rPr>
      <t xml:space="preserve">)    </t>
    </r>
    <r>
      <rPr>
        <sz val="11"/>
        <color theme="1"/>
        <rFont val="Calibri"/>
        <family val="3"/>
      </rPr>
      <t>と</t>
    </r>
    <r>
      <rPr>
        <sz val="11"/>
        <color indexed="8"/>
        <rFont val="ＭＳ Ｐゴシック"/>
        <family val="3"/>
      </rPr>
      <t xml:space="preserve">    </t>
    </r>
    <r>
      <rPr>
        <sz val="11"/>
        <color theme="1"/>
        <rFont val="Calibri"/>
        <family val="3"/>
      </rPr>
      <t>観測成功場所数</t>
    </r>
  </si>
  <si>
    <r>
      <rPr>
        <sz val="11"/>
        <color theme="1"/>
        <rFont val="Calibri"/>
        <family val="3"/>
      </rPr>
      <t>備　　　考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</si>
  <si>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</si>
  <si>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</si>
  <si>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</si>
  <si>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t>S</t>
    </r>
    <r>
      <rPr>
        <sz val="11"/>
        <color indexed="8"/>
        <rFont val="ＭＳ Ｐゴシック"/>
        <family val="3"/>
      </rPr>
      <t>3</t>
    </r>
  </si>
  <si>
    <r>
      <rPr>
        <sz val="11"/>
        <color indexed="8"/>
        <rFont val="ＭＳ Ｐゴシック"/>
        <family val="3"/>
      </rPr>
      <t>敬称略</t>
    </r>
  </si>
  <si>
    <t>タルカ</t>
  </si>
  <si>
    <t>エウフロシネ</t>
  </si>
  <si>
    <t>ナバーシン</t>
  </si>
  <si>
    <t>フォルトゥナ</t>
  </si>
  <si>
    <t>1999 VD54</t>
  </si>
  <si>
    <t>伊藤敏彦(三重県),北崎勝彦(東京都),橋本秋恵(埼玉県),
吉原秀樹(岡山県)</t>
  </si>
  <si>
    <t>デンス</t>
  </si>
  <si>
    <t>アルボルス -TNO</t>
  </si>
  <si>
    <t>1999 RB158</t>
  </si>
  <si>
    <t>ジョムー</t>
  </si>
  <si>
    <t>ボーローグ</t>
  </si>
  <si>
    <t>ルーナータ</t>
  </si>
  <si>
    <t>マルバ</t>
  </si>
  <si>
    <t>橋本秋恵(埼玉県),冨岡啓行(茨城県),渡部勇人(三重県),
小和田稔(静岡県)</t>
  </si>
  <si>
    <t>浅井晃(三重県),小和田稔(静岡県)</t>
  </si>
  <si>
    <t>ローバ</t>
  </si>
  <si>
    <t>アルケステ</t>
  </si>
  <si>
    <t>エウフロシネ</t>
  </si>
  <si>
    <t>クルチェンコ</t>
  </si>
  <si>
    <t>渡部勇人(三重県),小和田稔(静岡県)</t>
  </si>
  <si>
    <t>2001 HE12</t>
  </si>
  <si>
    <t>山田哲次</t>
  </si>
  <si>
    <t>ガリバルディ</t>
  </si>
  <si>
    <t>チュガイノフ</t>
  </si>
  <si>
    <t>1981 EL37</t>
  </si>
  <si>
    <r>
      <t>C</t>
    </r>
    <r>
      <rPr>
        <sz val="11"/>
        <color indexed="8"/>
        <rFont val="Arial"/>
        <family val="2"/>
      </rPr>
      <t>hicago</t>
    </r>
  </si>
  <si>
    <r>
      <t>V</t>
    </r>
    <r>
      <rPr>
        <sz val="11"/>
        <color indexed="8"/>
        <rFont val="Arial"/>
        <family val="2"/>
      </rPr>
      <t>esta</t>
    </r>
  </si>
  <si>
    <r>
      <t>F</t>
    </r>
    <r>
      <rPr>
        <sz val="11"/>
        <color indexed="8"/>
        <rFont val="Arial"/>
        <family val="2"/>
      </rPr>
      <t>lora</t>
    </r>
  </si>
  <si>
    <r>
      <t>V</t>
    </r>
    <r>
      <rPr>
        <sz val="11"/>
        <color indexed="8"/>
        <rFont val="Arial"/>
        <family val="2"/>
      </rPr>
      <t>ictoria</t>
    </r>
  </si>
  <si>
    <r>
      <t>I</t>
    </r>
    <r>
      <rPr>
        <sz val="11"/>
        <color indexed="8"/>
        <rFont val="Arial"/>
        <family val="2"/>
      </rPr>
      <t>rene</t>
    </r>
  </si>
  <si>
    <r>
      <t>M</t>
    </r>
    <r>
      <rPr>
        <sz val="11"/>
        <color indexed="8"/>
        <rFont val="Arial"/>
        <family val="2"/>
      </rPr>
      <t>assalia</t>
    </r>
  </si>
  <si>
    <r>
      <t>K</t>
    </r>
    <r>
      <rPr>
        <sz val="11"/>
        <color indexed="8"/>
        <rFont val="Arial"/>
        <family val="2"/>
      </rPr>
      <t>alliope</t>
    </r>
  </si>
  <si>
    <r>
      <t>P</t>
    </r>
    <r>
      <rPr>
        <sz val="11"/>
        <color indexed="8"/>
        <rFont val="Arial"/>
        <family val="2"/>
      </rPr>
      <t>roserpina</t>
    </r>
  </si>
  <si>
    <r>
      <t>B</t>
    </r>
    <r>
      <rPr>
        <sz val="11"/>
        <color indexed="8"/>
        <rFont val="Arial"/>
        <family val="2"/>
      </rPr>
      <t>ellona</t>
    </r>
  </si>
  <si>
    <t>Euphrosyne</t>
  </si>
  <si>
    <r>
      <t>L</t>
    </r>
    <r>
      <rPr>
        <sz val="11"/>
        <color indexed="8"/>
        <rFont val="Arial"/>
        <family val="2"/>
      </rPr>
      <t>eda</t>
    </r>
  </si>
  <si>
    <r>
      <t>A</t>
    </r>
    <r>
      <rPr>
        <sz val="11"/>
        <color indexed="8"/>
        <rFont val="Arial"/>
        <family val="2"/>
      </rPr>
      <t>riadne</t>
    </r>
  </si>
  <si>
    <r>
      <t>E</t>
    </r>
    <r>
      <rPr>
        <sz val="11"/>
        <color indexed="8"/>
        <rFont val="Arial"/>
        <family val="2"/>
      </rPr>
      <t>ugenia</t>
    </r>
  </si>
  <si>
    <r>
      <t>V</t>
    </r>
    <r>
      <rPr>
        <sz val="11"/>
        <color indexed="8"/>
        <rFont val="Arial"/>
        <family val="2"/>
      </rPr>
      <t>irginia</t>
    </r>
  </si>
  <si>
    <r>
      <t>E</t>
    </r>
    <r>
      <rPr>
        <sz val="11"/>
        <color indexed="8"/>
        <rFont val="Arial"/>
        <family val="2"/>
      </rPr>
      <t>uropa</t>
    </r>
  </si>
  <si>
    <r>
      <t>E</t>
    </r>
    <r>
      <rPr>
        <sz val="11"/>
        <color indexed="8"/>
        <rFont val="Arial"/>
        <family val="2"/>
      </rPr>
      <t>lpis</t>
    </r>
  </si>
  <si>
    <r>
      <t>D</t>
    </r>
    <r>
      <rPr>
        <sz val="11"/>
        <color indexed="8"/>
        <rFont val="Arial"/>
        <family val="2"/>
      </rPr>
      <t>anae</t>
    </r>
  </si>
  <si>
    <r>
      <t>E</t>
    </r>
    <r>
      <rPr>
        <sz val="11"/>
        <color indexed="8"/>
        <rFont val="Arial"/>
        <family val="2"/>
      </rPr>
      <t>rato</t>
    </r>
  </si>
  <si>
    <r>
      <t>N</t>
    </r>
    <r>
      <rPr>
        <sz val="11"/>
        <color indexed="8"/>
        <rFont val="Arial"/>
        <family val="2"/>
      </rPr>
      <t>iobe</t>
    </r>
  </si>
  <si>
    <r>
      <t>K</t>
    </r>
    <r>
      <rPr>
        <sz val="11"/>
        <color indexed="8"/>
        <rFont val="Arial"/>
        <family val="2"/>
      </rPr>
      <t>lytia</t>
    </r>
  </si>
  <si>
    <r>
      <t>G</t>
    </r>
    <r>
      <rPr>
        <sz val="11"/>
        <color indexed="8"/>
        <rFont val="Arial"/>
        <family val="2"/>
      </rPr>
      <t>alatea</t>
    </r>
  </si>
  <si>
    <r>
      <t>S</t>
    </r>
    <r>
      <rPr>
        <sz val="11"/>
        <color indexed="8"/>
        <rFont val="Arial"/>
        <family val="2"/>
      </rPr>
      <t>emele</t>
    </r>
  </si>
  <si>
    <r>
      <t>A</t>
    </r>
    <r>
      <rPr>
        <sz val="11"/>
        <color indexed="8"/>
        <rFont val="Arial"/>
        <family val="2"/>
      </rPr>
      <t>ntiope</t>
    </r>
  </si>
  <si>
    <r>
      <t>U</t>
    </r>
    <r>
      <rPr>
        <sz val="11"/>
        <color indexed="8"/>
        <rFont val="Arial"/>
        <family val="2"/>
      </rPr>
      <t>ndina</t>
    </r>
  </si>
  <si>
    <r>
      <t>M</t>
    </r>
    <r>
      <rPr>
        <sz val="11"/>
        <color indexed="8"/>
        <rFont val="Arial"/>
        <family val="2"/>
      </rPr>
      <t>inerva</t>
    </r>
  </si>
  <si>
    <r>
      <t>A</t>
    </r>
    <r>
      <rPr>
        <sz val="11"/>
        <color indexed="8"/>
        <rFont val="Arial"/>
        <family val="2"/>
      </rPr>
      <t>egle</t>
    </r>
  </si>
  <si>
    <r>
      <t>K</t>
    </r>
    <r>
      <rPr>
        <sz val="11"/>
        <color indexed="8"/>
        <rFont val="Arial"/>
        <family val="2"/>
      </rPr>
      <t>lotho</t>
    </r>
  </si>
  <si>
    <r>
      <t>A</t>
    </r>
    <r>
      <rPr>
        <sz val="11"/>
        <color indexed="8"/>
        <rFont val="Arial"/>
        <family val="2"/>
      </rPr>
      <t>rtemis</t>
    </r>
  </si>
  <si>
    <r>
      <t>L</t>
    </r>
    <r>
      <rPr>
        <sz val="11"/>
        <color indexed="8"/>
        <rFont val="Arial"/>
        <family val="2"/>
      </rPr>
      <t>omia</t>
    </r>
  </si>
  <si>
    <r>
      <t>A</t>
    </r>
    <r>
      <rPr>
        <sz val="11"/>
        <color indexed="8"/>
        <rFont val="Arial"/>
        <family val="2"/>
      </rPr>
      <t>ethra</t>
    </r>
  </si>
  <si>
    <r>
      <t>C</t>
    </r>
    <r>
      <rPr>
        <sz val="11"/>
        <color indexed="8"/>
        <rFont val="Arial"/>
        <family val="2"/>
      </rPr>
      <t>yrene</t>
    </r>
  </si>
  <si>
    <r>
      <t>M</t>
    </r>
    <r>
      <rPr>
        <sz val="11"/>
        <color indexed="8"/>
        <rFont val="Arial"/>
        <family val="2"/>
      </rPr>
      <t>eliboea</t>
    </r>
  </si>
  <si>
    <r>
      <t>L</t>
    </r>
    <r>
      <rPr>
        <sz val="11"/>
        <color indexed="8"/>
        <rFont val="Arial"/>
        <family val="2"/>
      </rPr>
      <t>umen</t>
    </r>
  </si>
  <si>
    <r>
      <t>A</t>
    </r>
    <r>
      <rPr>
        <sz val="11"/>
        <color indexed="8"/>
        <rFont val="Arial"/>
        <family val="2"/>
      </rPr>
      <t>deona</t>
    </r>
  </si>
  <si>
    <r>
      <t>A</t>
    </r>
    <r>
      <rPr>
        <sz val="11"/>
        <color indexed="8"/>
        <rFont val="Arial"/>
        <family val="2"/>
      </rPr>
      <t>tala</t>
    </r>
  </si>
  <si>
    <r>
      <t>B</t>
    </r>
    <r>
      <rPr>
        <sz val="11"/>
        <color indexed="8"/>
        <rFont val="Arial"/>
        <family val="2"/>
      </rPr>
      <t>ertha</t>
    </r>
  </si>
  <si>
    <r>
      <t>K</t>
    </r>
    <r>
      <rPr>
        <sz val="11"/>
        <color indexed="8"/>
        <rFont val="Arial"/>
        <family val="2"/>
      </rPr>
      <t>oronis</t>
    </r>
  </si>
  <si>
    <r>
      <t>U</t>
    </r>
    <r>
      <rPr>
        <sz val="11"/>
        <color indexed="8"/>
        <rFont val="Arial"/>
        <family val="2"/>
      </rPr>
      <t>na</t>
    </r>
  </si>
  <si>
    <r>
      <t>U</t>
    </r>
    <r>
      <rPr>
        <sz val="11"/>
        <color indexed="8"/>
        <rFont val="Arial"/>
        <family val="2"/>
      </rPr>
      <t>rda</t>
    </r>
  </si>
  <si>
    <r>
      <t>I</t>
    </r>
    <r>
      <rPr>
        <sz val="11"/>
        <color indexed="8"/>
        <rFont val="Arial"/>
        <family val="2"/>
      </rPr>
      <t>no</t>
    </r>
  </si>
  <si>
    <r>
      <t>I</t>
    </r>
    <r>
      <rPr>
        <sz val="11"/>
        <color indexed="8"/>
        <rFont val="Arial"/>
        <family val="2"/>
      </rPr>
      <t>rma</t>
    </r>
  </si>
  <si>
    <r>
      <t>L</t>
    </r>
    <r>
      <rPr>
        <sz val="11"/>
        <color indexed="8"/>
        <rFont val="Arial"/>
        <family val="2"/>
      </rPr>
      <t>amberta</t>
    </r>
  </si>
  <si>
    <r>
      <t>I</t>
    </r>
    <r>
      <rPr>
        <sz val="11"/>
        <color indexed="8"/>
        <rFont val="Arial"/>
        <family val="2"/>
      </rPr>
      <t>smene</t>
    </r>
  </si>
  <si>
    <r>
      <t>P</t>
    </r>
    <r>
      <rPr>
        <sz val="11"/>
        <color indexed="8"/>
        <rFont val="Arial"/>
        <family val="2"/>
      </rPr>
      <t>rokne</t>
    </r>
  </si>
  <si>
    <r>
      <t>K</t>
    </r>
    <r>
      <rPr>
        <sz val="11"/>
        <color indexed="8"/>
        <rFont val="Arial"/>
        <family val="2"/>
      </rPr>
      <t>allisto</t>
    </r>
  </si>
  <si>
    <r>
      <t>H</t>
    </r>
    <r>
      <rPr>
        <sz val="11"/>
        <color indexed="8"/>
        <rFont val="Arial"/>
        <family val="2"/>
      </rPr>
      <t>ersilia</t>
    </r>
  </si>
  <si>
    <r>
      <t>M</t>
    </r>
    <r>
      <rPr>
        <sz val="11"/>
        <color indexed="8"/>
        <rFont val="Arial"/>
        <family val="2"/>
      </rPr>
      <t>edea</t>
    </r>
  </si>
  <si>
    <r>
      <t>A</t>
    </r>
    <r>
      <rPr>
        <sz val="11"/>
        <color indexed="8"/>
        <rFont val="Arial"/>
        <family val="2"/>
      </rPr>
      <t>schera</t>
    </r>
  </si>
  <si>
    <r>
      <t>B</t>
    </r>
    <r>
      <rPr>
        <sz val="11"/>
        <color indexed="8"/>
        <rFont val="Arial"/>
        <family val="2"/>
      </rPr>
      <t>ianca</t>
    </r>
  </si>
  <si>
    <r>
      <t>A</t>
    </r>
    <r>
      <rPr>
        <sz val="11"/>
        <color indexed="8"/>
        <rFont val="Arial"/>
        <family val="2"/>
      </rPr>
      <t>thamantis</t>
    </r>
  </si>
  <si>
    <r>
      <t>H</t>
    </r>
    <r>
      <rPr>
        <sz val="11"/>
        <color indexed="8"/>
        <rFont val="Arial"/>
        <family val="2"/>
      </rPr>
      <t>ypatia</t>
    </r>
  </si>
  <si>
    <r>
      <t>I</t>
    </r>
    <r>
      <rPr>
        <sz val="11"/>
        <color indexed="8"/>
        <rFont val="Arial"/>
        <family val="2"/>
      </rPr>
      <t>lse</t>
    </r>
  </si>
  <si>
    <r>
      <t>A</t>
    </r>
    <r>
      <rPr>
        <sz val="11"/>
        <color indexed="8"/>
        <rFont val="Arial"/>
        <family val="2"/>
      </rPr>
      <t>line</t>
    </r>
  </si>
  <si>
    <r>
      <t>A</t>
    </r>
    <r>
      <rPr>
        <sz val="11"/>
        <color indexed="8"/>
        <rFont val="Arial"/>
        <family val="2"/>
      </rPr>
      <t>dorea</t>
    </r>
  </si>
  <si>
    <r>
      <t>A</t>
    </r>
    <r>
      <rPr>
        <sz val="11"/>
        <color indexed="8"/>
        <rFont val="Arial"/>
        <family val="2"/>
      </rPr>
      <t>tropos</t>
    </r>
  </si>
  <si>
    <r>
      <t>U</t>
    </r>
    <r>
      <rPr>
        <sz val="11"/>
        <color indexed="8"/>
        <rFont val="Arial"/>
        <family val="2"/>
      </rPr>
      <t>nitas</t>
    </r>
  </si>
  <si>
    <r>
      <t>P</t>
    </r>
    <r>
      <rPr>
        <sz val="11"/>
        <color indexed="8"/>
        <rFont val="Arial"/>
        <family val="2"/>
      </rPr>
      <t>ierretta</t>
    </r>
  </si>
  <si>
    <r>
      <t>T</t>
    </r>
    <r>
      <rPr>
        <sz val="11"/>
        <color indexed="8"/>
        <rFont val="Arial"/>
        <family val="2"/>
      </rPr>
      <t>amara</t>
    </r>
  </si>
  <si>
    <r>
      <t>B</t>
    </r>
    <r>
      <rPr>
        <sz val="11"/>
        <color indexed="8"/>
        <rFont val="Arial"/>
        <family val="2"/>
      </rPr>
      <t>urgundia</t>
    </r>
  </si>
  <si>
    <r>
      <t>U</t>
    </r>
    <r>
      <rPr>
        <sz val="11"/>
        <color indexed="8"/>
        <rFont val="Arial"/>
        <family val="2"/>
      </rPr>
      <t>rsula</t>
    </r>
  </si>
  <si>
    <r>
      <t>F</t>
    </r>
    <r>
      <rPr>
        <sz val="11"/>
        <color indexed="8"/>
        <rFont val="Arial"/>
        <family val="2"/>
      </rPr>
      <t>iducia</t>
    </r>
  </si>
  <si>
    <r>
      <t>E</t>
    </r>
    <r>
      <rPr>
        <sz val="11"/>
        <color indexed="8"/>
        <rFont val="Arial"/>
        <family val="2"/>
      </rPr>
      <t>lisabetha</t>
    </r>
  </si>
  <si>
    <r>
      <t>L</t>
    </r>
    <r>
      <rPr>
        <sz val="11"/>
        <color indexed="8"/>
        <rFont val="Arial"/>
        <family val="2"/>
      </rPr>
      <t>iriope</t>
    </r>
  </si>
  <si>
    <r>
      <t>B</t>
    </r>
    <r>
      <rPr>
        <sz val="11"/>
        <color indexed="8"/>
        <rFont val="Arial"/>
        <family val="2"/>
      </rPr>
      <t>ertholda</t>
    </r>
  </si>
  <si>
    <r>
      <t>H</t>
    </r>
    <r>
      <rPr>
        <sz val="11"/>
        <color indexed="8"/>
        <rFont val="Arial"/>
        <family val="2"/>
      </rPr>
      <t>ippo</t>
    </r>
  </si>
  <si>
    <r>
      <t>B</t>
    </r>
    <r>
      <rPr>
        <sz val="11"/>
        <color indexed="8"/>
        <rFont val="Arial"/>
        <family val="2"/>
      </rPr>
      <t>athilde</t>
    </r>
  </si>
  <si>
    <r>
      <t>M</t>
    </r>
    <r>
      <rPr>
        <sz val="11"/>
        <color indexed="8"/>
        <rFont val="Arial"/>
        <family val="2"/>
      </rPr>
      <t>egaira</t>
    </r>
  </si>
  <si>
    <r>
      <t>O</t>
    </r>
    <r>
      <rPr>
        <sz val="11"/>
        <color indexed="8"/>
        <rFont val="Arial"/>
        <family val="2"/>
      </rPr>
      <t>cllo</t>
    </r>
  </si>
  <si>
    <r>
      <t>P</t>
    </r>
    <r>
      <rPr>
        <sz val="11"/>
        <color indexed="8"/>
        <rFont val="Arial"/>
        <family val="2"/>
      </rPr>
      <t>ittsburghia</t>
    </r>
  </si>
  <si>
    <r>
      <t>I</t>
    </r>
    <r>
      <rPr>
        <sz val="11"/>
        <color indexed="8"/>
        <rFont val="Arial"/>
        <family val="2"/>
      </rPr>
      <t>olanda</t>
    </r>
  </si>
  <si>
    <r>
      <t>E</t>
    </r>
    <r>
      <rPr>
        <sz val="11"/>
        <color indexed="8"/>
        <rFont val="Arial"/>
        <family val="2"/>
      </rPr>
      <t>dith</t>
    </r>
  </si>
  <si>
    <r>
      <t>B</t>
    </r>
    <r>
      <rPr>
        <sz val="11"/>
        <color indexed="8"/>
        <rFont val="Arial"/>
        <family val="2"/>
      </rPr>
      <t>rixia</t>
    </r>
  </si>
  <si>
    <r>
      <t>J</t>
    </r>
    <r>
      <rPr>
        <sz val="11"/>
        <color indexed="8"/>
        <rFont val="Arial"/>
        <family val="2"/>
      </rPr>
      <t>ena</t>
    </r>
  </si>
  <si>
    <r>
      <t>P</t>
    </r>
    <r>
      <rPr>
        <sz val="11"/>
        <color indexed="8"/>
        <rFont val="Arial"/>
        <family val="2"/>
      </rPr>
      <t>eraga</t>
    </r>
  </si>
  <si>
    <r>
      <t>D</t>
    </r>
    <r>
      <rPr>
        <sz val="11"/>
        <color indexed="8"/>
        <rFont val="Arial"/>
        <family val="2"/>
      </rPr>
      <t>udu</t>
    </r>
  </si>
  <si>
    <r>
      <t>O</t>
    </r>
    <r>
      <rPr>
        <sz val="11"/>
        <color indexed="8"/>
        <rFont val="Arial"/>
        <family val="2"/>
      </rPr>
      <t>lympia</t>
    </r>
  </si>
  <si>
    <r>
      <t>M</t>
    </r>
    <r>
      <rPr>
        <sz val="11"/>
        <color indexed="8"/>
        <rFont val="Arial"/>
        <family val="2"/>
      </rPr>
      <t>arianna</t>
    </r>
  </si>
  <si>
    <r>
      <t>J</t>
    </r>
    <r>
      <rPr>
        <sz val="11"/>
        <color indexed="8"/>
        <rFont val="Arial"/>
        <family val="2"/>
      </rPr>
      <t>enny</t>
    </r>
  </si>
  <si>
    <r>
      <t>L</t>
    </r>
    <r>
      <rPr>
        <sz val="11"/>
        <color indexed="8"/>
        <rFont val="Arial"/>
        <family val="2"/>
      </rPr>
      <t>atona</t>
    </r>
  </si>
  <si>
    <r>
      <t>L</t>
    </r>
    <r>
      <rPr>
        <sz val="11"/>
        <color indexed="8"/>
        <rFont val="Arial"/>
        <family val="2"/>
      </rPr>
      <t>udmilla</t>
    </r>
  </si>
  <si>
    <r>
      <t>E</t>
    </r>
    <r>
      <rPr>
        <sz val="11"/>
        <color indexed="8"/>
        <rFont val="Arial"/>
        <family val="2"/>
      </rPr>
      <t>rminia</t>
    </r>
  </si>
  <si>
    <r>
      <t>T</t>
    </r>
    <r>
      <rPr>
        <sz val="11"/>
        <color indexed="8"/>
        <rFont val="Arial"/>
        <family val="2"/>
      </rPr>
      <t>jilaki</t>
    </r>
  </si>
  <si>
    <r>
      <t>M</t>
    </r>
    <r>
      <rPr>
        <sz val="11"/>
        <color indexed="8"/>
        <rFont val="Arial"/>
        <family val="2"/>
      </rPr>
      <t>ocia</t>
    </r>
  </si>
  <si>
    <r>
      <t>A</t>
    </r>
    <r>
      <rPr>
        <sz val="11"/>
        <color indexed="8"/>
        <rFont val="Arial"/>
        <family val="2"/>
      </rPr>
      <t>lagasta</t>
    </r>
  </si>
  <si>
    <r>
      <t>I</t>
    </r>
    <r>
      <rPr>
        <sz val="11"/>
        <color indexed="8"/>
        <rFont val="Arial"/>
        <family val="2"/>
      </rPr>
      <t>rmintraud</t>
    </r>
  </si>
  <si>
    <r>
      <t>B</t>
    </r>
    <r>
      <rPr>
        <sz val="11"/>
        <color indexed="8"/>
        <rFont val="Arial"/>
        <family val="2"/>
      </rPr>
      <t>erbericia</t>
    </r>
  </si>
  <si>
    <r>
      <t>H</t>
    </r>
    <r>
      <rPr>
        <sz val="11"/>
        <color indexed="8"/>
        <rFont val="Arial"/>
        <family val="2"/>
      </rPr>
      <t>ohensteina</t>
    </r>
  </si>
  <si>
    <r>
      <t>H</t>
    </r>
    <r>
      <rPr>
        <sz val="11"/>
        <color indexed="8"/>
        <rFont val="Arial"/>
        <family val="2"/>
      </rPr>
      <t>ormuthia</t>
    </r>
  </si>
  <si>
    <r>
      <t>T</t>
    </r>
    <r>
      <rPr>
        <sz val="11"/>
        <color indexed="8"/>
        <rFont val="Arial"/>
        <family val="2"/>
      </rPr>
      <t>auris</t>
    </r>
  </si>
  <si>
    <r>
      <t>B</t>
    </r>
    <r>
      <rPr>
        <sz val="11"/>
        <color indexed="8"/>
        <rFont val="Arial"/>
        <family val="2"/>
      </rPr>
      <t>urnhamia</t>
    </r>
  </si>
  <si>
    <r>
      <t>L</t>
    </r>
    <r>
      <rPr>
        <sz val="11"/>
        <color indexed="8"/>
        <rFont val="Arial"/>
        <family val="2"/>
      </rPr>
      <t>eontina</t>
    </r>
  </si>
  <si>
    <r>
      <t>W</t>
    </r>
    <r>
      <rPr>
        <sz val="11"/>
        <color indexed="8"/>
        <rFont val="Arial"/>
        <family val="2"/>
      </rPr>
      <t>ladilena</t>
    </r>
  </si>
  <si>
    <r>
      <t>R</t>
    </r>
    <r>
      <rPr>
        <sz val="11"/>
        <color indexed="8"/>
        <rFont val="Arial"/>
        <family val="2"/>
      </rPr>
      <t>otraut</t>
    </r>
  </si>
  <si>
    <r>
      <t>E</t>
    </r>
    <r>
      <rPr>
        <sz val="11"/>
        <color indexed="8"/>
        <rFont val="Arial"/>
        <family val="2"/>
      </rPr>
      <t>rda</t>
    </r>
  </si>
  <si>
    <r>
      <t>H</t>
    </r>
    <r>
      <rPr>
        <sz val="11"/>
        <color indexed="8"/>
        <rFont val="Arial"/>
        <family val="2"/>
      </rPr>
      <t>elio</t>
    </r>
  </si>
  <si>
    <r>
      <t>U</t>
    </r>
    <r>
      <rPr>
        <sz val="11"/>
        <color indexed="8"/>
        <rFont val="Arial"/>
        <family val="2"/>
      </rPr>
      <t>lla</t>
    </r>
  </si>
  <si>
    <r>
      <t>P</t>
    </r>
    <r>
      <rPr>
        <sz val="11"/>
        <color indexed="8"/>
        <rFont val="Arial"/>
        <family val="2"/>
      </rPr>
      <t>alisana</t>
    </r>
  </si>
  <si>
    <r>
      <t>J</t>
    </r>
    <r>
      <rPr>
        <sz val="11"/>
        <color indexed="8"/>
        <rFont val="Arial"/>
        <family val="2"/>
      </rPr>
      <t>ovita</t>
    </r>
  </si>
  <si>
    <r>
      <t>A</t>
    </r>
    <r>
      <rPr>
        <sz val="11"/>
        <color indexed="8"/>
        <rFont val="Arial"/>
        <family val="2"/>
      </rPr>
      <t>lstede</t>
    </r>
  </si>
  <si>
    <r>
      <t>A</t>
    </r>
    <r>
      <rPr>
        <sz val="11"/>
        <color indexed="8"/>
        <rFont val="Arial"/>
        <family val="2"/>
      </rPr>
      <t>ralia</t>
    </r>
  </si>
  <si>
    <r>
      <t>W</t>
    </r>
    <r>
      <rPr>
        <sz val="11"/>
        <color indexed="8"/>
        <rFont val="Arial"/>
        <family val="2"/>
      </rPr>
      <t>allia</t>
    </r>
  </si>
  <si>
    <r>
      <t>M</t>
    </r>
    <r>
      <rPr>
        <sz val="11"/>
        <color indexed="8"/>
        <rFont val="Arial"/>
        <family val="2"/>
      </rPr>
      <t>arlene</t>
    </r>
  </si>
  <si>
    <r>
      <t>L</t>
    </r>
    <r>
      <rPr>
        <sz val="11"/>
        <color indexed="8"/>
        <rFont val="Arial"/>
        <family val="2"/>
      </rPr>
      <t>juba</t>
    </r>
  </si>
  <si>
    <r>
      <t>F</t>
    </r>
    <r>
      <rPr>
        <sz val="11"/>
        <color indexed="8"/>
        <rFont val="Arial"/>
        <family val="2"/>
      </rPr>
      <t>reda</t>
    </r>
  </si>
  <si>
    <r>
      <t>H</t>
    </r>
    <r>
      <rPr>
        <sz val="11"/>
        <color indexed="8"/>
        <rFont val="Arial"/>
        <family val="2"/>
      </rPr>
      <t>akone</t>
    </r>
  </si>
  <si>
    <r>
      <t>L</t>
    </r>
    <r>
      <rPr>
        <sz val="11"/>
        <color indexed="8"/>
        <rFont val="Arial"/>
        <family val="2"/>
      </rPr>
      <t>ictoria</t>
    </r>
  </si>
  <si>
    <r>
      <t>A</t>
    </r>
    <r>
      <rPr>
        <sz val="11"/>
        <color indexed="8"/>
        <rFont val="Arial"/>
        <family val="2"/>
      </rPr>
      <t>rabia</t>
    </r>
  </si>
  <si>
    <r>
      <t>B</t>
    </r>
    <r>
      <rPr>
        <sz val="11"/>
        <color indexed="8"/>
        <rFont val="Arial"/>
        <family val="2"/>
      </rPr>
      <t>ressole</t>
    </r>
  </si>
  <si>
    <r>
      <t>L</t>
    </r>
    <r>
      <rPr>
        <sz val="11"/>
        <color indexed="8"/>
        <rFont val="Arial"/>
        <family val="2"/>
      </rPr>
      <t>atvia</t>
    </r>
  </si>
  <si>
    <r>
      <t>A</t>
    </r>
    <r>
      <rPr>
        <sz val="11"/>
        <color indexed="8"/>
        <rFont val="Arial"/>
        <family val="2"/>
      </rPr>
      <t>rosa</t>
    </r>
  </si>
  <si>
    <r>
      <t>K</t>
    </r>
    <r>
      <rPr>
        <sz val="11"/>
        <color indexed="8"/>
        <rFont val="Arial"/>
        <family val="2"/>
      </rPr>
      <t>niertje</t>
    </r>
  </si>
  <si>
    <r>
      <t>D</t>
    </r>
    <r>
      <rPr>
        <sz val="11"/>
        <color indexed="8"/>
        <rFont val="Arial"/>
        <family val="2"/>
      </rPr>
      <t>iomedes</t>
    </r>
  </si>
  <si>
    <r>
      <t>S</t>
    </r>
    <r>
      <rPr>
        <sz val="11"/>
        <color indexed="8"/>
        <rFont val="Arial"/>
        <family val="2"/>
      </rPr>
      <t>rbija</t>
    </r>
  </si>
  <si>
    <r>
      <t>U</t>
    </r>
    <r>
      <rPr>
        <sz val="11"/>
        <color indexed="8"/>
        <rFont val="Arial"/>
        <family val="2"/>
      </rPr>
      <t>nion</t>
    </r>
  </si>
  <si>
    <r>
      <t>I</t>
    </r>
    <r>
      <rPr>
        <sz val="11"/>
        <color indexed="8"/>
        <rFont val="Arial"/>
        <family val="2"/>
      </rPr>
      <t>TA</t>
    </r>
  </si>
  <si>
    <r>
      <t>D</t>
    </r>
    <r>
      <rPr>
        <sz val="11"/>
        <color indexed="8"/>
        <rFont val="Arial"/>
        <family val="2"/>
      </rPr>
      <t>eiphobus</t>
    </r>
  </si>
  <si>
    <r>
      <t>H</t>
    </r>
    <r>
      <rPr>
        <sz val="11"/>
        <color indexed="8"/>
        <rFont val="Arial"/>
        <family val="2"/>
      </rPr>
      <t>opmann</t>
    </r>
  </si>
  <si>
    <r>
      <t>R</t>
    </r>
    <r>
      <rPr>
        <sz val="11"/>
        <color indexed="8"/>
        <rFont val="Arial"/>
        <family val="2"/>
      </rPr>
      <t>adek</t>
    </r>
  </si>
  <si>
    <r>
      <t>S</t>
    </r>
    <r>
      <rPr>
        <sz val="11"/>
        <color indexed="8"/>
        <rFont val="Arial"/>
        <family val="2"/>
      </rPr>
      <t>aint-Exupery</t>
    </r>
  </si>
  <si>
    <r>
      <t>G</t>
    </r>
    <r>
      <rPr>
        <sz val="11"/>
        <color indexed="8"/>
        <rFont val="Arial"/>
        <family val="2"/>
      </rPr>
      <t>aribaldi</t>
    </r>
  </si>
  <si>
    <r>
      <t>T</t>
    </r>
    <r>
      <rPr>
        <sz val="11"/>
        <color indexed="8"/>
        <rFont val="Arial"/>
        <family val="2"/>
      </rPr>
      <t>ethys</t>
    </r>
  </si>
  <si>
    <r>
      <t>4</t>
    </r>
    <r>
      <rPr>
        <sz val="11"/>
        <color indexed="8"/>
        <rFont val="ＭＳ Ｐゴシック"/>
        <family val="3"/>
      </rPr>
      <t>回目の観測</t>
    </r>
  </si>
  <si>
    <r>
      <t>5</t>
    </r>
    <r>
      <rPr>
        <sz val="11"/>
        <color indexed="8"/>
        <rFont val="ＭＳ Ｐゴシック"/>
        <family val="3"/>
      </rPr>
      <t>回目の観測</t>
    </r>
  </si>
  <si>
    <r>
      <t>2</t>
    </r>
    <r>
      <rPr>
        <sz val="11"/>
        <color indexed="8"/>
        <rFont val="ＭＳ Ｐゴシック"/>
        <family val="3"/>
      </rPr>
      <t>回目の観測</t>
    </r>
  </si>
  <si>
    <r>
      <t>3</t>
    </r>
    <r>
      <rPr>
        <sz val="11"/>
        <color indexed="8"/>
        <rFont val="ＭＳ Ｐゴシック"/>
        <family val="3"/>
      </rPr>
      <t>回目の観測</t>
    </r>
  </si>
  <si>
    <r>
      <rPr>
        <sz val="11"/>
        <color indexed="12"/>
        <rFont val="ＭＳ Ｐゴシック"/>
        <family val="3"/>
      </rPr>
      <t>小惑星</t>
    </r>
    <r>
      <rPr>
        <sz val="11"/>
        <color indexed="12"/>
        <rFont val="Arial"/>
        <family val="2"/>
      </rPr>
      <t>(5120</t>
    </r>
    <r>
      <rPr>
        <sz val="11"/>
        <color indexed="12"/>
        <rFont val="ＭＳ Ｐゴシック"/>
        <family val="3"/>
      </rPr>
      <t>個</t>
    </r>
    <r>
      <rPr>
        <sz val="11"/>
        <color indexed="12"/>
        <rFont val="Arial"/>
        <family val="2"/>
      </rPr>
      <t>)</t>
    </r>
    <r>
      <rPr>
        <sz val="11"/>
        <color indexed="12"/>
        <rFont val="ＭＳ Ｐゴシック"/>
        <family val="3"/>
      </rPr>
      <t>の太陽系内分布</t>
    </r>
  </si>
  <si>
    <r>
      <rPr>
        <sz val="11"/>
        <color indexed="12"/>
        <rFont val="ＭＳ Ｐゴシック"/>
        <family val="3"/>
      </rPr>
      <t>小惑星</t>
    </r>
    <r>
      <rPr>
        <sz val="11"/>
        <color indexed="12"/>
        <rFont val="Arial"/>
        <family val="2"/>
      </rPr>
      <t>(5120</t>
    </r>
    <r>
      <rPr>
        <sz val="11"/>
        <color indexed="12"/>
        <rFont val="ＭＳ Ｐゴシック"/>
        <family val="3"/>
      </rPr>
      <t>個</t>
    </r>
    <r>
      <rPr>
        <sz val="11"/>
        <color indexed="12"/>
        <rFont val="Arial"/>
        <family val="2"/>
      </rPr>
      <t>)</t>
    </r>
    <r>
      <rPr>
        <sz val="11"/>
        <color indexed="12"/>
        <rFont val="ＭＳ Ｐゴシック"/>
        <family val="3"/>
      </rPr>
      <t>の軌道運動</t>
    </r>
  </si>
  <si>
    <r>
      <rPr>
        <sz val="11"/>
        <color indexed="8"/>
        <rFont val="Arial"/>
        <family val="2"/>
      </rPr>
      <t>©</t>
    </r>
    <r>
      <rPr>
        <sz val="11"/>
        <color indexed="8"/>
        <rFont val="Arial"/>
        <family val="2"/>
      </rPr>
      <t>ISAS/JAXA</t>
    </r>
  </si>
  <si>
    <r>
      <t xml:space="preserve"> </t>
    </r>
    <r>
      <rPr>
        <sz val="11"/>
        <color indexed="8"/>
        <rFont val="ＭＳ Ｐゴシック"/>
        <family val="3"/>
      </rPr>
      <t>赤外線観測衛星「あかり」による小惑星観測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</si>
  <si>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ＭＳ Ｐゴシック"/>
        <family val="3"/>
      </rPr>
      <t>ギリシャ（トロヤ）群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</si>
  <si>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</si>
  <si>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ヒルダ群</t>
    </r>
  </si>
  <si>
    <r>
      <rPr>
        <sz val="11"/>
        <color indexed="8"/>
        <rFont val="ＭＳ Ｐゴシック"/>
        <family val="3"/>
      </rPr>
      <t>ギリシャ（トロヤ）群</t>
    </r>
  </si>
  <si>
    <r>
      <rPr>
        <sz val="10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</si>
  <si>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12"/>
        <rFont val="ＭＳ Ｐゴシック"/>
        <family val="3"/>
      </rPr>
      <t>瀬戸口氏作整約図</t>
    </r>
  </si>
  <si>
    <r>
      <rPr>
        <sz val="11"/>
        <color indexed="8"/>
        <rFont val="ＭＳ Ｐゴシック"/>
        <family val="3"/>
      </rPr>
      <t>トロヤ群</t>
    </r>
  </si>
  <si>
    <r>
      <rPr>
        <sz val="11"/>
        <color indexed="12"/>
        <rFont val="ＭＳ Ｐゴシック"/>
        <family val="3"/>
      </rPr>
      <t>ビデオ</t>
    </r>
  </si>
  <si>
    <r>
      <rPr>
        <i/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</si>
  <si>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土星の衛星</t>
    </r>
  </si>
  <si>
    <r>
      <rPr>
        <sz val="11"/>
        <color indexed="12"/>
        <rFont val="ＭＳ Ｐゴシック"/>
        <family val="3"/>
      </rPr>
      <t>土星の衛星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</si>
  <si>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ローウェル天文台</t>
    </r>
    <r>
      <rPr>
        <sz val="11"/>
        <color indexed="8"/>
        <rFont val="Arial"/>
        <family val="2"/>
      </rPr>
      <t>)1978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</si>
  <si>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?(J)2008</t>
    </r>
  </si>
  <si>
    <r>
      <rPr>
        <sz val="11"/>
        <color indexed="8"/>
        <rFont val="ＭＳ Ｐゴシック"/>
        <family val="3"/>
      </rPr>
      <t>ハワイ</t>
    </r>
    <r>
      <rPr>
        <sz val="11"/>
        <color indexed="8"/>
        <rFont val="Arial"/>
        <family val="2"/>
      </rPr>
      <t>(MPOCC)2003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</si>
  <si>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?(J)2004</t>
    </r>
  </si>
  <si>
    <r>
      <rPr>
        <sz val="11"/>
        <rFont val="ＭＳ Ｐゴシック"/>
        <family val="3"/>
      </rPr>
      <t>ヒルダ群</t>
    </r>
    <r>
      <rPr>
        <sz val="6"/>
        <color indexed="9"/>
        <rFont val="Arial"/>
        <family val="2"/>
      </rPr>
      <t xml:space="preserve"> </t>
    </r>
    <r>
      <rPr>
        <sz val="6"/>
        <color indexed="9"/>
        <rFont val="ＭＳ Ｐゴシック"/>
        <family val="3"/>
      </rPr>
      <t>イタリアのＨＰ</t>
    </r>
  </si>
  <si>
    <r>
      <rPr>
        <sz val="11"/>
        <color indexed="9"/>
        <rFont val="ＭＳ Ｐゴシック"/>
        <family val="3"/>
      </rPr>
      <t>ユーチューブ</t>
    </r>
    <r>
      <rPr>
        <sz val="11"/>
        <rFont val="ＭＳ Ｐゴシック"/>
        <family val="3"/>
      </rPr>
      <t>・</t>
    </r>
    <r>
      <rPr>
        <sz val="11"/>
        <color indexed="8"/>
        <rFont val="ＭＳ Ｐゴシック"/>
        <family val="3"/>
      </rPr>
      <t>ビデオ</t>
    </r>
  </si>
  <si>
    <r>
      <t>(</t>
    </r>
    <r>
      <rPr>
        <sz val="10"/>
        <color indexed="8"/>
        <rFont val="ＭＳ Ｐゴシック"/>
        <family val="3"/>
      </rPr>
      <t>・∀・</t>
    </r>
    <r>
      <rPr>
        <sz val="10"/>
        <color indexed="8"/>
        <rFont val="Arial"/>
        <family val="2"/>
      </rPr>
      <t>)</t>
    </r>
    <r>
      <rPr>
        <sz val="10"/>
        <color indexed="8"/>
        <rFont val="ＭＳ Ｐゴシック"/>
        <family val="3"/>
      </rPr>
      <t>ﾉ</t>
    </r>
  </si>
  <si>
    <r>
      <t>*</t>
    </r>
    <r>
      <rPr>
        <sz val="10"/>
        <color indexed="8"/>
        <rFont val="ＭＳ Ｐゴシック"/>
        <family val="3"/>
      </rPr>
      <t>本リストの使用については、特に制限は設けていません。</t>
    </r>
  </si>
  <si>
    <r>
      <rPr>
        <sz val="10"/>
        <color indexed="8"/>
        <rFont val="ＭＳ Ｐゴシック"/>
        <family val="3"/>
      </rPr>
      <t>編集：</t>
    </r>
    <r>
      <rPr>
        <b/>
        <sz val="10"/>
        <color indexed="8"/>
        <rFont val="ＭＳ Ｐゴシック"/>
        <family val="3"/>
      </rPr>
      <t>渡部勇人</t>
    </r>
    <r>
      <rPr>
        <sz val="10"/>
        <color indexed="8"/>
        <rFont val="ＭＳ Ｐゴシック"/>
        <family val="3"/>
      </rPr>
      <t>&lt;</t>
    </r>
    <r>
      <rPr>
        <b/>
        <sz val="10"/>
        <color indexed="8"/>
        <rFont val="ＭＳ Ｐゴシック"/>
        <family val="3"/>
      </rPr>
      <t>ＪＯＩＮ</t>
    </r>
    <r>
      <rPr>
        <sz val="10"/>
        <color indexed="8"/>
        <rFont val="ＭＳ Ｐゴシック"/>
        <family val="3"/>
      </rPr>
      <t>(</t>
    </r>
    <r>
      <rPr>
        <sz val="10"/>
        <color indexed="8"/>
        <rFont val="ＭＳ Ｐゴシック"/>
        <family val="3"/>
      </rPr>
      <t>ジョイン</t>
    </r>
    <r>
      <rPr>
        <sz val="10"/>
        <color indexed="8"/>
        <rFont val="ＭＳ Ｐゴシック"/>
        <family val="3"/>
      </rPr>
      <t>)</t>
    </r>
    <r>
      <rPr>
        <sz val="10"/>
        <color indexed="8"/>
        <rFont val="ＭＳ Ｐゴシック"/>
        <family val="3"/>
      </rPr>
      <t>＝ジャパン・オカルテーション・インフォメーション・ネットワーク</t>
    </r>
    <r>
      <rPr>
        <b/>
        <sz val="10"/>
        <color indexed="8"/>
        <rFont val="ＭＳ Ｐゴシック"/>
        <family val="3"/>
      </rPr>
      <t>会員</t>
    </r>
    <r>
      <rPr>
        <sz val="10"/>
        <color indexed="8"/>
        <rFont val="ＭＳ Ｐゴシック"/>
        <family val="3"/>
      </rPr>
      <t>&gt;</t>
    </r>
  </si>
  <si>
    <t>ニナ</t>
  </si>
  <si>
    <t>アークティカ</t>
  </si>
  <si>
    <t>パーネクーク</t>
  </si>
  <si>
    <t>八重座明(茨城県),内山貞幸(静岡県),</t>
  </si>
  <si>
    <t>小和田稔(静岡県),井田三良(三重県),山村秀人(三重県),
渡部勇人(三重県)</t>
  </si>
  <si>
    <t>ピア</t>
  </si>
  <si>
    <t>橋本秋恵(埼玉県),山村秀人(滋賀県),相川礼仁(埼玉県),
寺田隆(岐阜県)</t>
  </si>
  <si>
    <t>内山貞幸(静岡県),小和田稔(静岡県),冨岡啓行(茨城県)</t>
  </si>
  <si>
    <t>ゼウクソ</t>
  </si>
  <si>
    <t>タジキスタン</t>
  </si>
  <si>
    <t>1998 ＰＰ1</t>
  </si>
  <si>
    <t>Bienor</t>
  </si>
  <si>
    <r>
      <rPr>
        <sz val="10"/>
        <color indexed="8"/>
        <rFont val="ＭＳ Ｐゴシック"/>
        <family val="3"/>
      </rPr>
      <t>ケンタウルス族</t>
    </r>
  </si>
  <si>
    <t>八重座明(茨城県)</t>
  </si>
  <si>
    <t>ルジーナ</t>
  </si>
  <si>
    <t>ジークマ</t>
  </si>
  <si>
    <t>ビエノール</t>
  </si>
  <si>
    <r>
      <t>2018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</si>
  <si>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2000 OK41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</si>
  <si>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洞口俊博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</si>
  <si>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佐藤光(福島県)</t>
  </si>
  <si>
    <t>アミキティア</t>
  </si>
  <si>
    <t>スクボルフォフ</t>
  </si>
  <si>
    <t>テレウス -TNO</t>
  </si>
  <si>
    <t>Leonara</t>
  </si>
  <si>
    <t>レオノーラ</t>
  </si>
  <si>
    <t>ムルタトゥリ</t>
  </si>
  <si>
    <t>Multatuli</t>
  </si>
  <si>
    <t>ムネモシネ</t>
  </si>
  <si>
    <t>Mnemosyne</t>
  </si>
  <si>
    <t>クリスタル・ジェン</t>
  </si>
  <si>
    <t>1997 KZ3</t>
  </si>
  <si>
    <t>達雄</t>
  </si>
  <si>
    <t>クーベルタン</t>
  </si>
  <si>
    <t>松田秀樹(奈良県)</t>
  </si>
  <si>
    <t>リンツィア</t>
  </si>
  <si>
    <r>
      <t>2018</t>
    </r>
    <r>
      <rPr>
        <b/>
        <sz val="12"/>
        <color indexed="8"/>
        <rFont val="ＭＳ Ｐゴシック"/>
        <family val="3"/>
      </rPr>
      <t>年計</t>
    </r>
  </si>
  <si>
    <r>
      <rPr>
        <sz val="11"/>
        <color indexed="8"/>
        <rFont val="ＭＳ Ｐゴシック"/>
        <family val="3"/>
      </rPr>
      <t>衛星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)2008</t>
    </r>
  </si>
  <si>
    <r>
      <rPr>
        <sz val="11"/>
        <color indexed="12"/>
        <rFont val="ＭＳ Ｐゴシック"/>
        <family val="3"/>
      </rPr>
      <t>中国で成功した観測</t>
    </r>
    <r>
      <rPr>
        <sz val="11"/>
        <color indexed="12"/>
        <rFont val="Arial"/>
        <family val="2"/>
      </rPr>
      <t>(J)2011</t>
    </r>
  </si>
  <si>
    <r>
      <rPr>
        <sz val="10"/>
        <color indexed="8"/>
        <rFont val="ＭＳ Ｐゴシック"/>
        <family val="3"/>
      </rPr>
      <t>衛星ロムルス・レムス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</si>
  <si>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</si>
  <si>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旧ソビエト連邦</t>
    </r>
    <r>
      <rPr>
        <sz val="11"/>
        <color indexed="8"/>
        <rFont val="Arial"/>
        <family val="2"/>
      </rPr>
      <t>)1979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</si>
  <si>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?(N)2005</t>
    </r>
  </si>
  <si>
    <r>
      <rPr>
        <sz val="11"/>
        <color indexed="8"/>
        <rFont val="ＭＳ Ｐゴシック"/>
        <family val="3"/>
      </rPr>
      <t>三重小惑星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)2009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</si>
  <si>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(E)2004</t>
    </r>
    <r>
      <rPr>
        <sz val="11"/>
        <rFont val="ＭＳ Ｐゴシック"/>
        <family val="3"/>
      </rPr>
      <t>　　　　　　　　アメリカでの観測を含む</t>
    </r>
    <r>
      <rPr>
        <sz val="11"/>
        <rFont val="Arial"/>
        <family val="2"/>
      </rPr>
      <t>2013</t>
    </r>
  </si>
  <si>
    <r>
      <rPr>
        <sz val="11"/>
        <color indexed="8"/>
        <rFont val="ＭＳ Ｐゴシック"/>
        <family val="3"/>
      </rPr>
      <t>バイナリ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ムードン天文台</t>
    </r>
    <r>
      <rPr>
        <sz val="11"/>
        <color indexed="8"/>
        <rFont val="Arial"/>
        <family val="2"/>
      </rPr>
      <t>)1982</t>
    </r>
  </si>
  <si>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(J)2009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</si>
  <si>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?2005</t>
    </r>
  </si>
  <si>
    <r>
      <rPr>
        <sz val="11"/>
        <color indexed="8"/>
        <rFont val="ＭＳ Ｐゴシック"/>
        <family val="3"/>
      </rPr>
      <t>ドイツでも観測</t>
    </r>
    <r>
      <rPr>
        <sz val="11"/>
        <color indexed="8"/>
        <rFont val="Arial"/>
        <family val="2"/>
      </rPr>
      <t>(J)2010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</si>
  <si>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?(J)2008</t>
    </r>
  </si>
  <si>
    <r>
      <rPr>
        <sz val="11"/>
        <color indexed="8"/>
        <rFont val="ＭＳ Ｐゴシック"/>
        <family val="3"/>
      </rPr>
      <t>接食</t>
    </r>
    <r>
      <rPr>
        <sz val="11"/>
        <color indexed="8"/>
        <rFont val="Arial"/>
        <family val="2"/>
      </rPr>
      <t>?</t>
    </r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?(J)2012</t>
    </r>
  </si>
  <si>
    <r>
      <rPr>
        <sz val="11"/>
        <color indexed="8"/>
        <rFont val="ＭＳ Ｐゴシック"/>
        <family val="3"/>
      </rPr>
      <t>香港で成功した観測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</si>
  <si>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(J)2014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</si>
  <si>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(J)2015</t>
    </r>
  </si>
  <si>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</t>
    </r>
    <r>
      <rPr>
        <sz val="11"/>
        <color indexed="8"/>
        <rFont val="ＭＳ Ｐゴシック"/>
        <family val="3"/>
      </rPr>
      <t>を含む</t>
    </r>
    <r>
      <rPr>
        <sz val="11"/>
        <color indexed="8"/>
        <rFont val="Arial"/>
        <family val="2"/>
      </rPr>
      <t>2009</t>
    </r>
  </si>
  <si>
    <r>
      <rPr>
        <sz val="11"/>
        <color indexed="8"/>
        <rFont val="ＭＳ Ｐゴシック"/>
        <family val="3"/>
      </rPr>
      <t>中国での観測</t>
    </r>
    <r>
      <rPr>
        <sz val="11"/>
        <color indexed="8"/>
        <rFont val="Arial"/>
        <family val="2"/>
      </rPr>
      <t>(J)2005</t>
    </r>
  </si>
  <si>
    <r>
      <rPr>
        <sz val="11"/>
        <color indexed="8"/>
        <rFont val="ＭＳ Ｐゴシック"/>
        <family val="3"/>
      </rPr>
      <t>チューレ群</t>
    </r>
  </si>
  <si>
    <r>
      <rPr>
        <sz val="11"/>
        <color indexed="8"/>
        <rFont val="ＭＳ Ｐゴシック"/>
        <family val="3"/>
      </rPr>
      <t>衛星アレクスヘリオス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クレオセレネ</t>
    </r>
  </si>
  <si>
    <r>
      <rPr>
        <sz val="11"/>
        <color indexed="12"/>
        <rFont val="ＭＳ Ｐゴシック"/>
        <family val="3"/>
      </rPr>
      <t>二重小惑星</t>
    </r>
    <r>
      <rPr>
        <sz val="11"/>
        <color indexed="12"/>
        <rFont val="Arial"/>
        <family val="2"/>
      </rPr>
      <t>?(</t>
    </r>
    <r>
      <rPr>
        <sz val="11"/>
        <color indexed="12"/>
        <rFont val="ＭＳ Ｐゴシック"/>
        <family val="3"/>
      </rPr>
      <t>大型望遠鏡</t>
    </r>
    <r>
      <rPr>
        <sz val="11"/>
        <color indexed="12"/>
        <rFont val="Arial"/>
        <family val="2"/>
      </rPr>
      <t>VLT)2009</t>
    </r>
  </si>
  <si>
    <r>
      <rPr>
        <sz val="11"/>
        <color indexed="12"/>
        <rFont val="ＭＳ Ｐゴシック"/>
        <family val="3"/>
      </rPr>
      <t>イギリスでも観測・整約図</t>
    </r>
    <r>
      <rPr>
        <sz val="11"/>
        <color indexed="12"/>
        <rFont val="Arial"/>
        <family val="2"/>
      </rPr>
      <t>(E)2016</t>
    </r>
  </si>
  <si>
    <r>
      <rPr>
        <sz val="11"/>
        <color indexed="12"/>
        <rFont val="ＭＳ Ｐゴシック"/>
        <family val="3"/>
      </rPr>
      <t>瀬戸口氏作整約図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</si>
  <si>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(E)2003</t>
    </r>
  </si>
  <si>
    <r>
      <rPr>
        <sz val="11"/>
        <color indexed="8"/>
        <rFont val="ＭＳ Ｐゴシック"/>
        <family val="3"/>
      </rPr>
      <t>ギリシャ（トロヤ）群　　　　　衛星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)2006</t>
    </r>
  </si>
  <si>
    <r>
      <rPr>
        <sz val="11"/>
        <color indexed="8"/>
        <rFont val="ＭＳ Ｐゴシック"/>
        <family val="3"/>
      </rPr>
      <t>ヒルダ群</t>
    </r>
    <r>
      <rPr>
        <sz val="11"/>
        <color indexed="8"/>
        <rFont val="Arial"/>
        <family val="2"/>
      </rPr>
      <t xml:space="preserve"> , </t>
    </r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(J)2013</t>
    </r>
  </si>
  <si>
    <r>
      <rPr>
        <sz val="11"/>
        <color indexed="8"/>
        <rFont val="ＭＳ Ｐゴシック"/>
        <family val="3"/>
      </rPr>
      <t>キュビワノ族</t>
    </r>
  </si>
  <si>
    <r>
      <rPr>
        <sz val="11"/>
        <color indexed="8"/>
        <rFont val="ＭＳ Ｐゴシック"/>
        <family val="3"/>
      </rPr>
      <t>冥王星族　　　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　</t>
    </r>
  </si>
  <si>
    <r>
      <rPr>
        <sz val="11"/>
        <color indexed="8"/>
        <rFont val="ＭＳ Ｐゴシック"/>
        <family val="3"/>
      </rPr>
      <t>オルクスの衛星</t>
    </r>
  </si>
  <si>
    <r>
      <rPr>
        <sz val="11"/>
        <color indexed="8"/>
        <rFont val="ＭＳ Ｐゴシック"/>
        <family val="3"/>
      </rPr>
      <t>オルクス　プルチーノ族</t>
    </r>
  </si>
  <si>
    <t>2007 TH422 -TNO</t>
  </si>
  <si>
    <t>細井克昌(福島県),冨岡啓行(茨城県),橋本秋恵(宮城県)</t>
  </si>
  <si>
    <t>1999 VH184</t>
  </si>
  <si>
    <t>ラピュタ</t>
  </si>
  <si>
    <t>Laputa</t>
  </si>
  <si>
    <t>サビーネ</t>
  </si>
  <si>
    <t>伊藤敏彦(三重県)</t>
  </si>
  <si>
    <t>ムネモシネ</t>
  </si>
  <si>
    <t>クローディア</t>
  </si>
  <si>
    <t>山村秀人(徳島県)</t>
  </si>
  <si>
    <t>2015 BH158 -TNO</t>
  </si>
  <si>
    <t>Ginevra</t>
  </si>
  <si>
    <t>ギネブラ</t>
  </si>
  <si>
    <t>細井克昌(福島県)</t>
  </si>
  <si>
    <t>フェリックス</t>
  </si>
  <si>
    <t>カオス -TNO</t>
  </si>
  <si>
    <t>山村秀人(滋賀県)</t>
  </si>
  <si>
    <t>アカデミア</t>
  </si>
  <si>
    <t>Academia</t>
  </si>
  <si>
    <t>Mashona</t>
  </si>
  <si>
    <t>マショナ</t>
  </si>
  <si>
    <r>
      <rPr>
        <sz val="11"/>
        <color indexed="8"/>
        <rFont val="ＭＳ 明朝"/>
        <family val="1"/>
      </rPr>
      <t>セルビヤ</t>
    </r>
  </si>
  <si>
    <r>
      <rPr>
        <sz val="11"/>
        <color indexed="8"/>
        <rFont val="ＭＳ 明朝"/>
        <family val="1"/>
      </rPr>
      <t>アドリアーナ</t>
    </r>
  </si>
  <si>
    <r>
      <rPr>
        <sz val="11"/>
        <color indexed="8"/>
        <rFont val="ＭＳ 明朝"/>
        <family val="1"/>
      </rPr>
      <t>プロセルピーナ</t>
    </r>
  </si>
  <si>
    <r>
      <rPr>
        <sz val="11"/>
        <color indexed="8"/>
        <rFont val="ＭＳ 明朝"/>
        <family val="1"/>
      </rPr>
      <t>クリタエムネストラ</t>
    </r>
  </si>
  <si>
    <r>
      <rPr>
        <sz val="11"/>
        <color indexed="8"/>
        <rFont val="ＭＳ 明朝"/>
        <family val="1"/>
      </rPr>
      <t>ベラ</t>
    </r>
  </si>
  <si>
    <r>
      <rPr>
        <sz val="11"/>
        <color indexed="8"/>
        <rFont val="ＭＳ 明朝"/>
        <family val="1"/>
      </rPr>
      <t>カンパーニャ</t>
    </r>
  </si>
  <si>
    <r>
      <rPr>
        <sz val="11"/>
        <color indexed="8"/>
        <rFont val="ＭＳ 明朝"/>
        <family val="1"/>
      </rPr>
      <t>エリアーヌ</t>
    </r>
  </si>
  <si>
    <r>
      <rPr>
        <sz val="11"/>
        <color indexed="8"/>
        <rFont val="ＭＳ 明朝"/>
        <family val="1"/>
      </rPr>
      <t>ディオメデス</t>
    </r>
  </si>
  <si>
    <t>Gratia</t>
  </si>
  <si>
    <t>グラティア</t>
  </si>
  <si>
    <t>メレテ</t>
  </si>
  <si>
    <t>北崎勝彦(東京都),冨岡啓行(茨城県),小和田稔(静岡県)</t>
  </si>
  <si>
    <r>
      <t>*</t>
    </r>
    <r>
      <rPr>
        <sz val="10"/>
        <color indexed="8"/>
        <rFont val="Arial"/>
        <family val="2"/>
      </rPr>
      <t xml:space="preserve"> (N) = </t>
    </r>
    <r>
      <rPr>
        <sz val="10"/>
        <color indexed="8"/>
        <rFont val="ＭＳ Ｐゴシック"/>
        <family val="3"/>
      </rPr>
      <t>北アメリカ</t>
    </r>
    <r>
      <rPr>
        <sz val="10"/>
        <color indexed="8"/>
        <rFont val="Arial"/>
        <family val="2"/>
      </rPr>
      <t xml:space="preserve"> , (J) = </t>
    </r>
    <r>
      <rPr>
        <sz val="10"/>
        <color indexed="8"/>
        <rFont val="ＭＳ Ｐゴシック"/>
        <family val="3"/>
      </rPr>
      <t>日本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ジョイン</t>
    </r>
    <r>
      <rPr>
        <sz val="10"/>
        <color indexed="8"/>
        <rFont val="Arial"/>
        <family val="2"/>
      </rPr>
      <t xml:space="preserve">) , (E) = </t>
    </r>
    <r>
      <rPr>
        <sz val="10"/>
        <color indexed="8"/>
        <rFont val="ＭＳ Ｐゴシック"/>
        <family val="3"/>
      </rPr>
      <t>ヨーロッパ</t>
    </r>
    <r>
      <rPr>
        <sz val="10"/>
        <color indexed="8"/>
        <rFont val="Arial"/>
        <family val="2"/>
      </rPr>
      <t xml:space="preserve"> , (R) = </t>
    </r>
    <r>
      <rPr>
        <sz val="10"/>
        <color indexed="8"/>
        <rFont val="ＭＳ Ｐゴシック"/>
        <family val="3"/>
      </rPr>
      <t>オーストラリア</t>
    </r>
    <r>
      <rPr>
        <sz val="10"/>
        <color indexed="8"/>
        <rFont val="Arial"/>
        <family val="2"/>
      </rPr>
      <t>/</t>
    </r>
    <r>
      <rPr>
        <sz val="10"/>
        <color indexed="8"/>
        <rFont val="ＭＳ Ｐゴシック"/>
        <family val="3"/>
      </rPr>
      <t>ニュージーランド</t>
    </r>
    <r>
      <rPr>
        <sz val="10"/>
        <color indexed="8"/>
        <rFont val="Arial"/>
        <family val="2"/>
      </rPr>
      <t xml:space="preserve"> , (L) = </t>
    </r>
    <r>
      <rPr>
        <sz val="10"/>
        <color indexed="8"/>
        <rFont val="ＭＳ Ｐゴシック"/>
        <family val="3"/>
      </rPr>
      <t>ラテンアメリカ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は各地域ウェブサイトに掲載されていることを示しています。</t>
    </r>
  </si>
  <si>
    <t>　　に掲載されている観測結果を取りまとめたものです。</t>
  </si>
  <si>
    <r>
      <rPr>
        <sz val="10"/>
        <rFont val="ＭＳ Ｐゴシック"/>
        <family val="3"/>
      </rPr>
      <t>　　通過のみの観測及びその他の観測の付属リストについては、</t>
    </r>
    <r>
      <rPr>
        <sz val="10"/>
        <rFont val="Arial"/>
        <family val="2"/>
      </rPr>
      <t>JOIN</t>
    </r>
    <r>
      <rPr>
        <sz val="10"/>
        <rFont val="ＭＳ Ｐゴシック"/>
        <family val="3"/>
      </rPr>
      <t>メーリングリスト</t>
    </r>
    <r>
      <rPr>
        <sz val="10"/>
        <rFont val="Arial"/>
        <family val="2"/>
      </rPr>
      <t>(2004</t>
    </r>
    <r>
      <rPr>
        <sz val="10"/>
        <rFont val="ＭＳ Ｐゴシック"/>
        <family val="3"/>
      </rPr>
      <t>年以降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で配信された結果を中心に取りまとめたものです。</t>
    </r>
  </si>
  <si>
    <t>※日本国内の他、中国や台湾で観測された結果も掲載していますが、日本で観測された全ての結果を、本リストに掲載しているわけではありません。</t>
  </si>
  <si>
    <t>　　　備考欄に掲載した連星系の小惑星や小惑星の衛星等（バイナリ小惑星と表示しているものもあります）のデータは、</t>
  </si>
  <si>
    <r>
      <rPr>
        <sz val="10"/>
        <rFont val="ＭＳ Ｐゴシック"/>
        <family val="3"/>
      </rPr>
      <t>　　　からリンクされる各ウェブサイトの情報に基づいています。また、赤外線観測衛星「あかり」による小惑星の観測は、</t>
    </r>
    <r>
      <rPr>
        <sz val="10"/>
        <rFont val="Arial"/>
        <family val="2"/>
      </rPr>
      <t>JAXA</t>
    </r>
    <r>
      <rPr>
        <sz val="10"/>
        <rFont val="ＭＳ Ｐゴシック"/>
        <family val="3"/>
      </rPr>
      <t>のホームページに掲載されているものです。</t>
    </r>
  </si>
  <si>
    <t>ディオティマ</t>
  </si>
  <si>
    <t>Diotima</t>
  </si>
  <si>
    <t>Palma</t>
  </si>
  <si>
    <t>山村秀人(京都府)</t>
  </si>
  <si>
    <t>タマーラ</t>
  </si>
  <si>
    <t>1999 KR16 -TNO</t>
  </si>
  <si>
    <t>ツァイア</t>
  </si>
  <si>
    <t>2002 KX14 -TNO</t>
  </si>
  <si>
    <t>山村秀人(滋賀県),井狩康一(滋賀県),渡辺裕之(岐阜県),
浅井晃/渡部勇人(三重県),小和田稔(静岡県)</t>
  </si>
  <si>
    <t>2006 HJ123 -TNO</t>
  </si>
  <si>
    <t>2011 FY9 -TNO</t>
  </si>
  <si>
    <t>井狩康一(滋賀県),冨岡啓行(茨城県)</t>
  </si>
  <si>
    <t>井狩康一(滋賀県),山村秀人(滋賀県)</t>
  </si>
  <si>
    <t>ホイットモーラ</t>
  </si>
  <si>
    <r>
      <rPr>
        <sz val="10"/>
        <color indexed="12"/>
        <rFont val="ＭＳ Ｐゴシック"/>
        <family val="3"/>
      </rPr>
      <t>星食（Ｏｃｃｕｌｔａｔｉｏｎ）・小惑星による恒星食の観測結果一覧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ＭＳ Ｐゴシック"/>
        <family val="3"/>
      </rPr>
      <t>、</t>
    </r>
  </si>
  <si>
    <t>冨岡啓行(茨城県),細井克昌(福島県),橋本秋恵(埼玉県),
洞口俊博(茨城県)</t>
  </si>
  <si>
    <t>1986 WD</t>
  </si>
  <si>
    <t>山村秀人(滋賀県),相川礼仁(埼玉県),橋本秋恵(埼玉県),
洞口俊博(茨城県)</t>
  </si>
  <si>
    <t>笹沼範夫(東京都),相川礼仁(埼玉県),北崎勝彦(東京都),
橋本秋恵(埼玉県),洞口俊博(茨城県)</t>
  </si>
  <si>
    <t>山村秀人(滋賀県),笹沼範夫(東京都),冨岡啓行(茨城県),
橋本秋恵(埼玉県),洞口俊博(茨城県),相川礼仁(埼玉県)</t>
  </si>
  <si>
    <t>アールチェ</t>
  </si>
  <si>
    <t>アエリア</t>
  </si>
  <si>
    <t>エセル</t>
  </si>
  <si>
    <t>ダイウェンサイ</t>
  </si>
  <si>
    <t>21P/Giacobini-Zinner</t>
  </si>
  <si>
    <t>ジャコビニ・ジンナー(21P)</t>
  </si>
  <si>
    <t>TYC 5713-00207-1</t>
  </si>
  <si>
    <t>シドニア</t>
  </si>
  <si>
    <t>Sidonia</t>
  </si>
  <si>
    <t>ヒロノメ -TNO</t>
  </si>
  <si>
    <t>井狩康一(滋賀県),山村秀人(滋賀県),浅井晃(三重県),
渡部勇人(三重県)</t>
  </si>
  <si>
    <t>ハイロンズ</t>
  </si>
  <si>
    <t>山村秀人(滋賀県),冨岡啓行(茨城県),井狩康一(滋賀県),
渡部勇人(三重県)</t>
  </si>
  <si>
    <t>影山和久(熊本県),植木信幸(長崎県)</t>
  </si>
  <si>
    <t>ザッパラ</t>
  </si>
  <si>
    <t>ベアトリックス</t>
  </si>
  <si>
    <t>Beatrix</t>
  </si>
  <si>
    <r>
      <rPr>
        <sz val="11"/>
        <color indexed="8"/>
        <rFont val="ＭＳ Ｐゴシック"/>
        <family val="3"/>
      </rPr>
      <t>中国・香港での観測</t>
    </r>
    <r>
      <rPr>
        <sz val="11"/>
        <color indexed="8"/>
        <rFont val="Arial"/>
        <family val="2"/>
      </rPr>
      <t>(J)2018</t>
    </r>
  </si>
  <si>
    <t>Ruth</t>
  </si>
  <si>
    <t>2005 RN43 -TNO</t>
  </si>
  <si>
    <t>ノルマニア</t>
  </si>
  <si>
    <t>ハペリア</t>
  </si>
  <si>
    <t>バンベルガ</t>
  </si>
  <si>
    <t>笹沼範夫(東京都),橋本秋恵(埼玉県),相川礼仁(埼玉県)</t>
  </si>
  <si>
    <t>渡部勇人(三重県),細井克昌(福島県),石田正行(石川県)</t>
  </si>
  <si>
    <t>エカード</t>
  </si>
  <si>
    <t>Ekard</t>
  </si>
  <si>
    <t>ハンブルガ</t>
  </si>
  <si>
    <t>Hamburga</t>
  </si>
  <si>
    <t>2001 QS98</t>
  </si>
  <si>
    <t>ナディエフ</t>
  </si>
  <si>
    <t>ディーケ</t>
  </si>
  <si>
    <t>2011 WG157 -TNO</t>
  </si>
  <si>
    <t>井狩康一(滋賀県),小和田稔(静岡県),渡部勇人(三重県)</t>
  </si>
  <si>
    <t>柏倉滿(山形県),富樫啓(山形県)</t>
  </si>
  <si>
    <t>山村秀人(滋賀県),橋本秋恵(秋田県)</t>
  </si>
  <si>
    <t>232P/Hill</t>
  </si>
  <si>
    <t>TYC 2406-01952-1</t>
  </si>
  <si>
    <t>ヒル(232P)</t>
  </si>
  <si>
    <t>フランセット</t>
  </si>
  <si>
    <t>Francette</t>
  </si>
  <si>
    <t>セミラミス</t>
  </si>
  <si>
    <t>Semiramis</t>
  </si>
  <si>
    <t>ハルモニア</t>
  </si>
  <si>
    <t>Harmonia</t>
  </si>
  <si>
    <t>Hispania</t>
  </si>
  <si>
    <t>2001 VA92</t>
  </si>
  <si>
    <t>U2</t>
  </si>
  <si>
    <t>ウンブリエル</t>
  </si>
  <si>
    <t>-</t>
  </si>
  <si>
    <t>2011 UD63</t>
  </si>
  <si>
    <t>2006 SF415 -TNO</t>
  </si>
  <si>
    <t>橋本秋恵(埼玉県),冨岡啓行(茨城県)</t>
  </si>
  <si>
    <t>富樫啓(岩手県),細井克昌(福島県),柏倉滿(岩手県),
佐藤光(福島県)</t>
  </si>
  <si>
    <t>浅井晃(三重県),山村秀人(滋賀県),小和田稔(静岡県),
渡部勇人(三重県)</t>
  </si>
  <si>
    <t>タンペレ</t>
  </si>
  <si>
    <t>レデルレ</t>
  </si>
  <si>
    <t>ギイェルミーナ</t>
  </si>
  <si>
    <t>ブリタストラ</t>
  </si>
  <si>
    <t>2000 RF76</t>
  </si>
  <si>
    <t>カンパラ</t>
  </si>
  <si>
    <t>1998 HA61</t>
  </si>
  <si>
    <t>斉藤峰男</t>
  </si>
  <si>
    <t>1999 RN187</t>
  </si>
  <si>
    <t>1998 QR17</t>
  </si>
  <si>
    <t>2000 WK183 -TNO</t>
  </si>
  <si>
    <t>井狩康一(滋賀県),山村秀人(滋賀県)</t>
  </si>
  <si>
    <t>山村秀人(滋賀県),浅井晃(三重県),渡部勇人(三重県)</t>
  </si>
  <si>
    <t>井狩康一(滋賀県)</t>
  </si>
  <si>
    <t>細井克昌(福島県),佐藤光(福島県)</t>
  </si>
  <si>
    <t>山村秀人(滋賀県),小和田稔(静岡県),浅井晃(三重県),
渡部勇人(三重県)</t>
  </si>
  <si>
    <t>山村秀人(滋賀県),渡部勇人(三重県)</t>
  </si>
  <si>
    <t>山村秀人(滋賀県)</t>
  </si>
  <si>
    <t>冨岡啓行(茨城県)</t>
  </si>
  <si>
    <t>小和田稔(静岡県),渡部勇人(三重県)</t>
  </si>
  <si>
    <t>フリーデリーケ</t>
  </si>
  <si>
    <t>ラオディカ</t>
  </si>
  <si>
    <t>メスナー</t>
  </si>
  <si>
    <t>コルトゥサ</t>
  </si>
  <si>
    <t>Cortusa</t>
  </si>
  <si>
    <t>カーネギア</t>
  </si>
  <si>
    <t>Carnegia</t>
  </si>
  <si>
    <t>サッフォー</t>
  </si>
  <si>
    <t>Sappho</t>
  </si>
  <si>
    <t>Corduba</t>
  </si>
  <si>
    <t>美幌</t>
  </si>
  <si>
    <t>Bihoro</t>
  </si>
  <si>
    <t>ヘーベ</t>
  </si>
  <si>
    <t>Hebe</t>
  </si>
  <si>
    <t>ケンテナリア</t>
  </si>
  <si>
    <t>Centenaria</t>
  </si>
  <si>
    <t>カプレラ</t>
  </si>
  <si>
    <t>Caprera</t>
  </si>
  <si>
    <t>フィロソフィア</t>
  </si>
  <si>
    <t>Philosophia</t>
  </si>
  <si>
    <r>
      <rPr>
        <sz val="18"/>
        <color indexed="8"/>
        <rFont val="ＭＳ Ｐゴシック"/>
        <family val="3"/>
      </rPr>
      <t>日本及び東アジアで観測された小惑星による恒星食一覧表　　</t>
    </r>
    <r>
      <rPr>
        <sz val="18"/>
        <color indexed="8"/>
        <rFont val="Arial"/>
        <family val="2"/>
      </rPr>
      <t xml:space="preserve"> 1983</t>
    </r>
    <r>
      <rPr>
        <sz val="18"/>
        <color indexed="8"/>
        <rFont val="ＭＳ Ｐゴシック"/>
        <family val="3"/>
      </rPr>
      <t>年～</t>
    </r>
    <r>
      <rPr>
        <sz val="18"/>
        <color indexed="8"/>
        <rFont val="Arial"/>
        <family val="2"/>
      </rPr>
      <t>2019</t>
    </r>
    <r>
      <rPr>
        <sz val="18"/>
        <color indexed="8"/>
        <rFont val="ＭＳ Ｐゴシック"/>
        <family val="3"/>
      </rPr>
      <t>年</t>
    </r>
  </si>
  <si>
    <t>ボーエル</t>
  </si>
  <si>
    <t>リクトリア</t>
  </si>
  <si>
    <t>橋本秋恵(埼玉県)</t>
  </si>
  <si>
    <t>渡部勇人(三重県),山村秀人(三重県),井田三良(三重県),
浅井晃(三重県)</t>
  </si>
  <si>
    <t>2003 VS2 -TNO</t>
  </si>
  <si>
    <t>渡部勇人(三重県)</t>
  </si>
  <si>
    <t>175P/Hergenrother</t>
  </si>
  <si>
    <t>UCAC4 542-015404</t>
  </si>
  <si>
    <t>ハーゲンローザー(175P)</t>
  </si>
  <si>
    <r>
      <rPr>
        <sz val="10"/>
        <color indexed="12"/>
        <rFont val="ＭＳ Ｐゴシック"/>
        <family val="3"/>
      </rPr>
      <t>アメリカでも観測・整約図</t>
    </r>
    <r>
      <rPr>
        <sz val="10"/>
        <color indexed="12"/>
        <rFont val="Arial"/>
        <family val="2"/>
      </rPr>
      <t>(N)2019</t>
    </r>
  </si>
  <si>
    <r>
      <t>2019</t>
    </r>
    <r>
      <rPr>
        <b/>
        <u val="double"/>
        <sz val="18"/>
        <rFont val="ＭＳ Ｐゴシック"/>
        <family val="3"/>
      </rPr>
      <t>年　通過（減光なし）のみの観測</t>
    </r>
    <r>
      <rPr>
        <b/>
        <u val="double"/>
        <sz val="18"/>
        <rFont val="Arial"/>
        <family val="2"/>
      </rPr>
      <t xml:space="preserve">    </t>
    </r>
  </si>
  <si>
    <r>
      <rPr>
        <sz val="10"/>
        <color indexed="12"/>
        <rFont val="ＭＳ Ｐゴシック"/>
        <family val="3"/>
      </rPr>
      <t>星食（Ｏｃｃｕｌｔａｔｉｏｎ）・小惑星による恒星食の観測結果一覧</t>
    </r>
    <r>
      <rPr>
        <sz val="10"/>
        <color indexed="12"/>
        <rFont val="Arial"/>
        <family val="2"/>
      </rPr>
      <t>&lt;</t>
    </r>
    <r>
      <rPr>
        <sz val="10"/>
        <color indexed="12"/>
        <rFont val="ＭＳ Ｐゴシック"/>
        <family val="3"/>
      </rPr>
      <t>同名</t>
    </r>
    <r>
      <rPr>
        <sz val="10"/>
        <color indexed="12"/>
        <rFont val="Arial"/>
        <family val="2"/>
      </rPr>
      <t>&gt;</t>
    </r>
  </si>
  <si>
    <r>
      <rPr>
        <sz val="10"/>
        <color indexed="8"/>
        <rFont val="Segoe UI Symbol"/>
        <family val="2"/>
      </rPr>
      <t>☆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本リストは、「せんだい宇宙館ホームページ」及び</t>
    </r>
    <r>
      <rPr>
        <sz val="10"/>
        <color indexed="8"/>
        <rFont val="Arial"/>
        <family val="2"/>
      </rPr>
      <t>JOIN</t>
    </r>
    <r>
      <rPr>
        <sz val="10"/>
        <color indexed="8"/>
        <rFont val="ＭＳ ゴシック"/>
        <family val="3"/>
      </rPr>
      <t>窓口「</t>
    </r>
    <r>
      <rPr>
        <sz val="10"/>
        <color indexed="8"/>
        <rFont val="Arial"/>
        <family val="2"/>
      </rPr>
      <t>HAL</t>
    </r>
    <r>
      <rPr>
        <sz val="10"/>
        <color indexed="8"/>
        <rFont val="メイリオ"/>
        <family val="3"/>
      </rPr>
      <t>星研」</t>
    </r>
    <r>
      <rPr>
        <sz val="10"/>
        <color indexed="8"/>
        <rFont val="ＭＳ Ｐゴシック"/>
        <family val="3"/>
      </rPr>
      <t>の</t>
    </r>
  </si>
  <si>
    <t>アイラス</t>
  </si>
  <si>
    <t>内山茂男(千葉県),山村秀人(滋賀県),冨岡啓行(茨城県)</t>
  </si>
  <si>
    <t>吉田秀敏(北海道)</t>
  </si>
  <si>
    <t>ノルティア</t>
  </si>
  <si>
    <r>
      <t>2019</t>
    </r>
    <r>
      <rPr>
        <b/>
        <sz val="12"/>
        <color indexed="8"/>
        <rFont val="ＭＳ Ｐゴシック"/>
        <family val="3"/>
      </rPr>
      <t>年計</t>
    </r>
  </si>
  <si>
    <t>198P/ODAS</t>
  </si>
  <si>
    <t>オダス(198P)</t>
  </si>
  <si>
    <t>TYC 1816-00958-1</t>
  </si>
  <si>
    <t>日本及び東アジアで観測された彗星による恒星食一覧</t>
  </si>
  <si>
    <t>ロゲリア</t>
  </si>
  <si>
    <t>Rogeria</t>
  </si>
  <si>
    <t>渡辺裕之(岐阜県),渡部勇人(三重県),寺田隆(岐阜県),
山村秀人(滋賀県),小和田稔(静岡県),橋本秋恵(埼玉県),
内山貞幸(静岡県)</t>
  </si>
  <si>
    <t>勝彦</t>
  </si>
  <si>
    <t>247P/LINEAR</t>
  </si>
  <si>
    <t>リニア(247P)</t>
  </si>
  <si>
    <t>井狩康一(滋賀県),山村秀人(滋賀県)</t>
  </si>
  <si>
    <t>TYC 3010-02247-1</t>
  </si>
  <si>
    <t>マッカートニー</t>
  </si>
  <si>
    <t>小和田稔(静岡県)</t>
  </si>
  <si>
    <t>トロサ</t>
  </si>
  <si>
    <t>マリテイマ</t>
  </si>
  <si>
    <t>サーレマー</t>
  </si>
  <si>
    <t>2003 GG42</t>
  </si>
  <si>
    <r>
      <rPr>
        <sz val="11"/>
        <color indexed="8"/>
        <rFont val="ＭＳ Ｐゴシック"/>
        <family val="3"/>
      </rPr>
      <t>中国・香港での観測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</si>
  <si>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インドでの観測</t>
    </r>
    <r>
      <rPr>
        <sz val="11"/>
        <color indexed="8"/>
        <rFont val="Arial"/>
        <family val="2"/>
      </rPr>
      <t>(J)2019</t>
    </r>
  </si>
  <si>
    <t>デンボースカ</t>
  </si>
  <si>
    <t>Dembowska</t>
  </si>
  <si>
    <t>インドでの観測(J)2019</t>
  </si>
  <si>
    <t>EL Leoncito</t>
  </si>
  <si>
    <t>フィリッピーナ</t>
  </si>
  <si>
    <t>Philippina</t>
  </si>
  <si>
    <t>エル・レオンシト</t>
  </si>
  <si>
    <r>
      <t>*</t>
    </r>
    <r>
      <rPr>
        <sz val="11"/>
        <rFont val="ＭＳ Ｐゴシック"/>
        <family val="3"/>
      </rPr>
      <t>不確実
　　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</t>
    </r>
    <r>
      <rPr>
        <sz val="11"/>
        <rFont val="ＭＳ Ｐゴシック"/>
        <family val="3"/>
      </rPr>
      <t>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　通過
　　橋本秋恵(群馬県),渡辺訓(栃木県)</t>
    </r>
  </si>
  <si>
    <t>239P/LINEAR</t>
  </si>
  <si>
    <t>リニア(239P)</t>
  </si>
  <si>
    <t>UCAC4 447-046857</t>
  </si>
  <si>
    <t>リーナ</t>
  </si>
  <si>
    <t>Lina</t>
  </si>
  <si>
    <t>エレオノラ</t>
  </si>
  <si>
    <t>C/2018 M1</t>
  </si>
  <si>
    <t>UCAC4 709-041738</t>
  </si>
  <si>
    <t>Eleonora</t>
  </si>
  <si>
    <t>カタリナ</t>
  </si>
  <si>
    <t>ゼウクソ</t>
  </si>
  <si>
    <t>Zeuxo</t>
  </si>
  <si>
    <t>Selinur</t>
  </si>
  <si>
    <t>ゼリヌール</t>
  </si>
  <si>
    <r>
      <rPr>
        <sz val="10"/>
        <color indexed="12"/>
        <rFont val="ＭＳ Ｐゴシック"/>
        <family val="3"/>
      </rPr>
      <t>整約図</t>
    </r>
    <r>
      <rPr>
        <sz val="10"/>
        <color indexed="12"/>
        <rFont val="Arial"/>
        <family val="2"/>
      </rPr>
      <t>(R)2010</t>
    </r>
  </si>
  <si>
    <r>
      <rPr>
        <sz val="10"/>
        <color indexed="12"/>
        <rFont val="ＭＳ Ｐゴシック"/>
        <family val="3"/>
      </rPr>
      <t>衛星リヌス</t>
    </r>
    <r>
      <rPr>
        <sz val="10"/>
        <color indexed="12"/>
        <rFont val="Arial"/>
        <family val="2"/>
      </rPr>
      <t>(J)2006</t>
    </r>
  </si>
  <si>
    <r>
      <rPr>
        <u val="single"/>
        <sz val="10"/>
        <color indexed="12"/>
        <rFont val="ＭＳ Ｐゴシック"/>
        <family val="3"/>
      </rPr>
      <t>モデル</t>
    </r>
    <r>
      <rPr>
        <u val="single"/>
        <sz val="10"/>
        <color indexed="12"/>
        <rFont val="Arial"/>
        <family val="2"/>
      </rPr>
      <t>(N)2011</t>
    </r>
  </si>
  <si>
    <r>
      <rPr>
        <u val="single"/>
        <sz val="10"/>
        <color indexed="12"/>
        <rFont val="ＭＳ Ｐゴシック"/>
        <family val="3"/>
      </rPr>
      <t>整約図</t>
    </r>
    <r>
      <rPr>
        <u val="single"/>
        <sz val="10"/>
        <color indexed="12"/>
        <rFont val="Arial"/>
        <family val="2"/>
      </rPr>
      <t>(N)2008</t>
    </r>
  </si>
  <si>
    <r>
      <rPr>
        <u val="single"/>
        <sz val="10"/>
        <color indexed="12"/>
        <rFont val="ＭＳ Ｐゴシック"/>
        <family val="3"/>
      </rPr>
      <t>モデル</t>
    </r>
    <r>
      <rPr>
        <u val="single"/>
        <sz val="10"/>
        <color indexed="12"/>
        <rFont val="Arial"/>
        <family val="2"/>
      </rPr>
      <t>(N)2010</t>
    </r>
  </si>
  <si>
    <r>
      <rPr>
        <u val="single"/>
        <sz val="10"/>
        <color indexed="12"/>
        <rFont val="ＭＳ Ｐゴシック"/>
        <family val="3"/>
      </rPr>
      <t>モデル</t>
    </r>
    <r>
      <rPr>
        <u val="single"/>
        <sz val="10"/>
        <color indexed="12"/>
        <rFont val="Arial"/>
        <family val="2"/>
      </rPr>
      <t>(N)2012</t>
    </r>
  </si>
  <si>
    <r>
      <rPr>
        <u val="single"/>
        <sz val="10"/>
        <color indexed="12"/>
        <rFont val="ＭＳ Ｐゴシック"/>
        <family val="3"/>
      </rPr>
      <t>二重小惑星</t>
    </r>
    <r>
      <rPr>
        <u val="single"/>
        <sz val="10"/>
        <color indexed="12"/>
        <rFont val="Arial"/>
        <family val="2"/>
      </rPr>
      <t>(N)2011</t>
    </r>
  </si>
  <si>
    <r>
      <rPr>
        <u val="single"/>
        <sz val="10"/>
        <color indexed="12"/>
        <rFont val="ＭＳ Ｐゴシック"/>
        <family val="3"/>
      </rPr>
      <t>整約図</t>
    </r>
    <r>
      <rPr>
        <u val="single"/>
        <sz val="10"/>
        <color indexed="12"/>
        <rFont val="Arial"/>
        <family val="2"/>
      </rPr>
      <t>(N)2009</t>
    </r>
  </si>
  <si>
    <r>
      <rPr>
        <u val="single"/>
        <sz val="10"/>
        <color indexed="12"/>
        <rFont val="ＭＳ Ｐゴシック"/>
        <family val="3"/>
      </rPr>
      <t>モデル</t>
    </r>
    <r>
      <rPr>
        <u val="single"/>
        <sz val="10"/>
        <color indexed="12"/>
        <rFont val="Arial"/>
        <family val="2"/>
      </rPr>
      <t>(N)2008</t>
    </r>
  </si>
  <si>
    <r>
      <rPr>
        <u val="single"/>
        <sz val="10"/>
        <color indexed="12"/>
        <rFont val="ＭＳ Ｐゴシック"/>
        <family val="3"/>
      </rPr>
      <t>モデル</t>
    </r>
    <r>
      <rPr>
        <u val="single"/>
        <sz val="10"/>
        <color indexed="12"/>
        <rFont val="Arial"/>
        <family val="2"/>
      </rPr>
      <t>(N)2009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</si>
</sst>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_);[Red]\(0\)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800]dddd\,\ mmmm\ dd\,\ yyyy"/>
    <numFmt numFmtId="188" formatCode="yyyy/m/d;@"/>
    <numFmt numFmtId="189" formatCode="yyyy&quot;年&quot;m&quot;月&quot;d&quot;日&quot;;@"/>
    <numFmt numFmtId="190" formatCode="#,##0\ \ \ &quot;現象&quot;"/>
    <numFmt numFmtId="191" formatCode="#,##0\ \ \ &quot;人&quot;"/>
    <numFmt numFmtId="192" formatCode="#,##0\ &quot;箇所&quot;"/>
    <numFmt numFmtId="193" formatCode="m/d/yyyy;@"/>
    <numFmt numFmtId="194" formatCode="[$-409]mmm\-yy;@"/>
    <numFmt numFmtId="195" formatCode="mmm\-yyyy"/>
    <numFmt numFmtId="196" formatCode="###\ &quot;天体&quot;"/>
    <numFmt numFmtId="197" formatCode="#,##0\ &quot;観測&quot;"/>
    <numFmt numFmtId="198" formatCode="#,##0&quot;  観測   /     742 観測&quot;"/>
    <numFmt numFmtId="199" formatCode="&quot;update&quot;\ m/d/yyyy"/>
    <numFmt numFmtId="200" formatCode="[$-409]d\-mmm;@"/>
    <numFmt numFmtId="201" formatCode="#,###\ &quot;天体&quot;"/>
    <numFmt numFmtId="202" formatCode="#,##0&quot;  観測   /     3,594 観測&quot;"/>
    <numFmt numFmtId="203" formatCode="#,##0&quot;  観測   /     3,720 観測&quot;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Arial"/>
      <family val="2"/>
    </font>
    <font>
      <sz val="11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double"/>
      <sz val="18"/>
      <name val="Arial"/>
      <family val="2"/>
    </font>
    <font>
      <b/>
      <u val="double"/>
      <sz val="18"/>
      <name val="ＭＳ Ｐゴシック"/>
      <family val="3"/>
    </font>
    <font>
      <b/>
      <u val="double"/>
      <sz val="18"/>
      <color indexed="9"/>
      <name val="Arial"/>
      <family val="2"/>
    </font>
    <font>
      <sz val="14"/>
      <name val="Arial"/>
      <family val="2"/>
    </font>
    <font>
      <sz val="11"/>
      <name val="HG丸ｺﾞｼｯｸM-PRO"/>
      <family val="3"/>
    </font>
    <font>
      <sz val="11"/>
      <color indexed="30"/>
      <name val="Arial"/>
      <family val="2"/>
    </font>
    <font>
      <sz val="11"/>
      <color indexed="8"/>
      <name val="HG丸ｺﾞｼｯｸM-PRO"/>
      <family val="3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ＭＳ Ｐゴシック"/>
      <family val="3"/>
    </font>
    <font>
      <b/>
      <u val="double"/>
      <sz val="18"/>
      <color indexed="9"/>
      <name val="ＭＳ Ｐゴシック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1"/>
      <color indexed="17"/>
      <name val="Arial"/>
      <family val="2"/>
    </font>
    <font>
      <sz val="11"/>
      <color indexed="17"/>
      <name val="ＭＳ Ｐゴシック"/>
      <family val="3"/>
    </font>
    <font>
      <sz val="11"/>
      <color indexed="12"/>
      <name val="Arial"/>
      <family val="2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4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ＭＳ 明朝"/>
      <family val="1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6"/>
      <color indexed="9"/>
      <name val="ＭＳ Ｐゴシック"/>
      <family val="3"/>
    </font>
    <font>
      <i/>
      <sz val="11"/>
      <color indexed="9"/>
      <name val="ＭＳ Ｐゴシック"/>
      <family val="3"/>
    </font>
    <font>
      <sz val="10"/>
      <color indexed="12"/>
      <name val="Arial"/>
      <family val="2"/>
    </font>
    <font>
      <sz val="18"/>
      <color indexed="8"/>
      <name val="ＭＳ Ｐゴシック"/>
      <family val="3"/>
    </font>
    <font>
      <sz val="18"/>
      <color indexed="8"/>
      <name val="Arial"/>
      <family val="2"/>
    </font>
    <font>
      <b/>
      <u val="single"/>
      <sz val="10"/>
      <color indexed="12"/>
      <name val="Arial"/>
      <family val="2"/>
    </font>
    <font>
      <sz val="6"/>
      <color indexed="9"/>
      <name val="Arial"/>
      <family val="2"/>
    </font>
    <font>
      <b/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Ｐゴシック"/>
      <family val="3"/>
    </font>
    <font>
      <sz val="10"/>
      <color indexed="8"/>
      <name val="Segoe UI Symbol"/>
      <family val="2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ＭＳ Ｐゴシック"/>
      <family val="3"/>
    </font>
    <font>
      <sz val="12"/>
      <color indexed="8"/>
      <name val="ＭＳ 明朝"/>
      <family val="1"/>
    </font>
    <font>
      <b/>
      <u val="single"/>
      <sz val="10"/>
      <color indexed="12"/>
      <name val="ＭＳ Ｐゴシック"/>
      <family val="3"/>
    </font>
    <font>
      <sz val="10"/>
      <color indexed="9"/>
      <name val="Arial"/>
      <family val="2"/>
    </font>
    <font>
      <u val="single"/>
      <sz val="10"/>
      <color indexed="9"/>
      <name val="ＭＳ Ｐゴシック"/>
      <family val="3"/>
    </font>
    <font>
      <b/>
      <u val="single"/>
      <sz val="11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4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HG丸ｺﾞｼｯｸM-PRO"/>
      <family val="3"/>
    </font>
    <font>
      <sz val="11"/>
      <color rgb="FF00B05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</font>
    <font>
      <u val="single"/>
      <sz val="11"/>
      <color rgb="FF0000FF"/>
      <name val="Arial"/>
      <family val="2"/>
    </font>
    <font>
      <sz val="11"/>
      <color rgb="FF009900"/>
      <name val="Arial"/>
      <family val="2"/>
    </font>
    <font>
      <sz val="11"/>
      <color rgb="FF008000"/>
      <name val="Arial"/>
      <family val="2"/>
    </font>
    <font>
      <b/>
      <sz val="14"/>
      <color rgb="FFFF0000"/>
      <name val="Calibri"/>
      <family val="3"/>
    </font>
    <font>
      <sz val="11"/>
      <name val="Calibri"/>
      <family val="3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2"/>
      <color theme="1"/>
      <name val="ＭＳ 明朝"/>
      <family val="1"/>
    </font>
    <font>
      <b/>
      <u val="single"/>
      <sz val="10"/>
      <color rgb="FF0000FF"/>
      <name val="Arial"/>
      <family val="2"/>
    </font>
    <font>
      <b/>
      <u val="single"/>
      <sz val="10"/>
      <color rgb="FF0000FF"/>
      <name val="ＭＳ Ｐゴシック"/>
      <family val="3"/>
    </font>
    <font>
      <b/>
      <u val="single"/>
      <sz val="10"/>
      <color theme="10"/>
      <name val="Arial"/>
      <family val="2"/>
    </font>
    <font>
      <b/>
      <u val="single"/>
      <sz val="10"/>
      <color theme="10"/>
      <name val="ＭＳ Ｐゴシック"/>
      <family val="3"/>
    </font>
    <font>
      <sz val="10"/>
      <color theme="0"/>
      <name val="Arial"/>
      <family val="2"/>
    </font>
    <font>
      <u val="single"/>
      <sz val="10"/>
      <color theme="0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1"/>
      <color theme="10"/>
      <name val="Arial"/>
      <family val="2"/>
    </font>
    <font>
      <u val="single"/>
      <sz val="10"/>
      <color rgb="FF00B050"/>
      <name val="Arial"/>
      <family val="2"/>
    </font>
    <font>
      <sz val="10"/>
      <color theme="2" tint="-0.09996999800205231"/>
      <name val="Arial"/>
      <family val="2"/>
    </font>
    <font>
      <sz val="10"/>
      <color rgb="FF0000FF"/>
      <name val="Arial"/>
      <family val="2"/>
    </font>
    <font>
      <sz val="10"/>
      <color theme="10"/>
      <name val="Arial"/>
      <family val="2"/>
    </font>
    <font>
      <sz val="11"/>
      <color theme="10"/>
      <name val="Arial"/>
      <family val="2"/>
    </font>
    <font>
      <sz val="10"/>
      <color theme="1"/>
      <name val="Calibri"/>
      <family val="3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8"/>
      <color theme="0"/>
      <name val="Arial"/>
      <family val="2"/>
    </font>
    <font>
      <b/>
      <u val="double"/>
      <sz val="18"/>
      <color theme="0"/>
      <name val="ＭＳ Ｐゴシック"/>
      <family val="3"/>
    </font>
    <font>
      <b/>
      <sz val="8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000396251678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patternFill patternType="solid">
        <fgColor theme="0" tint="-0.1499900072813034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3999302387238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0.5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8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dashed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ashed"/>
      <right style="thin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 style="dashed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553">
    <xf numFmtId="0" fontId="0" fillId="0" borderId="0" xfId="0" applyFont="1" applyAlignment="1">
      <alignment vertical="center"/>
    </xf>
    <xf numFmtId="0" fontId="99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/>
    </xf>
    <xf numFmtId="0" fontId="100" fillId="0" borderId="0" xfId="0" applyFont="1" applyAlignment="1">
      <alignment vertical="center" shrinkToFit="1"/>
    </xf>
    <xf numFmtId="0" fontId="101" fillId="33" borderId="0" xfId="0" applyFont="1" applyFill="1" applyAlignment="1">
      <alignment vertical="center"/>
    </xf>
    <xf numFmtId="0" fontId="102" fillId="33" borderId="0" xfId="43" applyFont="1" applyFill="1" applyAlignment="1" applyProtection="1">
      <alignment vertical="center"/>
      <protection/>
    </xf>
    <xf numFmtId="0" fontId="100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 shrinkToFit="1"/>
    </xf>
    <xf numFmtId="0" fontId="14" fillId="33" borderId="0" xfId="62" applyFont="1" applyFill="1" applyAlignment="1">
      <alignment horizontal="right" vertical="center" shrinkToFit="1"/>
      <protection/>
    </xf>
    <xf numFmtId="0" fontId="4" fillId="33" borderId="0" xfId="0" applyFont="1" applyFill="1" applyAlignment="1">
      <alignment horizontal="center" vertical="center" shrinkToFit="1"/>
    </xf>
    <xf numFmtId="0" fontId="103" fillId="33" borderId="0" xfId="0" applyFont="1" applyFill="1" applyAlignment="1">
      <alignment vertical="center"/>
    </xf>
    <xf numFmtId="0" fontId="100" fillId="33" borderId="0" xfId="0" applyFont="1" applyFill="1" applyAlignment="1">
      <alignment horizontal="right" vertical="center" shrinkToFit="1"/>
    </xf>
    <xf numFmtId="182" fontId="100" fillId="33" borderId="0" xfId="0" applyNumberFormat="1" applyFont="1" applyFill="1" applyAlignment="1">
      <alignment horizontal="left" vertical="center" shrinkToFit="1"/>
    </xf>
    <xf numFmtId="0" fontId="7" fillId="33" borderId="10" xfId="62" applyFont="1" applyFill="1" applyBorder="1" applyAlignment="1">
      <alignment horizontal="center" vertical="center" shrinkToFit="1"/>
      <protection/>
    </xf>
    <xf numFmtId="189" fontId="5" fillId="33" borderId="11" xfId="0" applyNumberFormat="1" applyFont="1" applyFill="1" applyBorder="1" applyAlignment="1">
      <alignment horizontal="left" vertical="center" indent="1" shrinkToFit="1"/>
    </xf>
    <xf numFmtId="0" fontId="5" fillId="33" borderId="12" xfId="62" applyFont="1" applyFill="1" applyBorder="1" applyAlignment="1">
      <alignment horizontal="right" vertical="center" indent="1"/>
      <protection/>
    </xf>
    <xf numFmtId="0" fontId="15" fillId="33" borderId="12" xfId="62" applyFont="1" applyFill="1" applyBorder="1" applyAlignment="1">
      <alignment horizontal="center" vertical="center" shrinkToFit="1"/>
      <protection/>
    </xf>
    <xf numFmtId="188" fontId="5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4" xfId="0" applyFont="1" applyFill="1" applyBorder="1" applyAlignment="1">
      <alignment horizontal="right" vertical="center" indent="1" shrinkToFit="1"/>
    </xf>
    <xf numFmtId="0" fontId="100" fillId="33" borderId="15" xfId="0" applyFont="1" applyFill="1" applyBorder="1" applyAlignment="1">
      <alignment horizontal="right" vertical="center" indent="1"/>
    </xf>
    <xf numFmtId="0" fontId="5" fillId="33" borderId="13" xfId="62" applyFont="1" applyFill="1" applyBorder="1" applyAlignment="1">
      <alignment horizontal="right" vertical="center" indent="1"/>
      <protection/>
    </xf>
    <xf numFmtId="0" fontId="104" fillId="33" borderId="13" xfId="0" applyFont="1" applyFill="1" applyBorder="1" applyAlignment="1">
      <alignment horizontal="center" vertical="center" shrinkToFit="1"/>
    </xf>
    <xf numFmtId="0" fontId="5" fillId="33" borderId="16" xfId="62" applyFont="1" applyFill="1" applyBorder="1" applyAlignment="1">
      <alignment horizontal="right" vertical="center" indent="1" shrinkToFit="1"/>
      <protection/>
    </xf>
    <xf numFmtId="0" fontId="100" fillId="33" borderId="17" xfId="0" applyFont="1" applyFill="1" applyBorder="1" applyAlignment="1">
      <alignment horizontal="right" vertical="center" indent="1"/>
    </xf>
    <xf numFmtId="0" fontId="104" fillId="0" borderId="13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right" vertical="center" indent="1" shrinkToFit="1"/>
    </xf>
    <xf numFmtId="0" fontId="100" fillId="33" borderId="16" xfId="0" applyFont="1" applyFill="1" applyBorder="1" applyAlignment="1">
      <alignment horizontal="right" vertical="center" indent="1" shrinkToFit="1"/>
    </xf>
    <xf numFmtId="0" fontId="18" fillId="33" borderId="13" xfId="0" applyFont="1" applyFill="1" applyBorder="1" applyAlignment="1">
      <alignment horizontal="left" vertical="center" wrapText="1" indent="1"/>
    </xf>
    <xf numFmtId="0" fontId="15" fillId="0" borderId="13" xfId="62" applyFont="1" applyBorder="1" applyAlignment="1">
      <alignment horizontal="center" vertical="center" shrinkToFit="1"/>
      <protection/>
    </xf>
    <xf numFmtId="188" fontId="105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3" xfId="0" applyFont="1" applyFill="1" applyBorder="1" applyAlignment="1">
      <alignment horizontal="left" vertical="center" wrapText="1" indent="1" shrinkToFit="1"/>
    </xf>
    <xf numFmtId="188" fontId="5" fillId="33" borderId="13" xfId="62" applyNumberFormat="1" applyFont="1" applyFill="1" applyBorder="1" applyAlignment="1">
      <alignment horizontal="left" vertical="center" wrapText="1" indent="1" shrinkToFit="1"/>
      <protection/>
    </xf>
    <xf numFmtId="49" fontId="15" fillId="33" borderId="13" xfId="62" applyNumberFormat="1" applyFont="1" applyFill="1" applyBorder="1" applyAlignment="1">
      <alignment horizontal="center" vertical="center" shrinkToFit="1"/>
      <protection/>
    </xf>
    <xf numFmtId="49" fontId="15" fillId="0" borderId="13" xfId="62" applyNumberFormat="1" applyFont="1" applyBorder="1" applyAlignment="1">
      <alignment horizontal="center" vertical="center" shrinkToFit="1"/>
      <protection/>
    </xf>
    <xf numFmtId="0" fontId="100" fillId="33" borderId="13" xfId="0" applyFont="1" applyFill="1" applyBorder="1" applyAlignment="1">
      <alignment horizontal="left" vertical="center" wrapText="1" indent="1"/>
    </xf>
    <xf numFmtId="0" fontId="100" fillId="33" borderId="13" xfId="0" applyFont="1" applyFill="1" applyBorder="1" applyAlignment="1">
      <alignment horizontal="left" vertical="center" indent="1"/>
    </xf>
    <xf numFmtId="0" fontId="100" fillId="0" borderId="13" xfId="0" applyFont="1" applyBorder="1" applyAlignment="1">
      <alignment horizontal="left" vertical="center" wrapText="1" indent="1"/>
    </xf>
    <xf numFmtId="49" fontId="104" fillId="0" borderId="13" xfId="0" applyNumberFormat="1" applyFont="1" applyBorder="1" applyAlignment="1">
      <alignment horizontal="center" vertical="center" shrinkToFit="1"/>
    </xf>
    <xf numFmtId="0" fontId="15" fillId="33" borderId="13" xfId="62" applyFont="1" applyFill="1" applyBorder="1" applyAlignment="1">
      <alignment horizontal="center" vertical="center" shrinkToFit="1"/>
      <protection/>
    </xf>
    <xf numFmtId="0" fontId="106" fillId="33" borderId="18" xfId="0" applyFont="1" applyFill="1" applyBorder="1" applyAlignment="1">
      <alignment horizontal="center" vertical="center"/>
    </xf>
    <xf numFmtId="192" fontId="106" fillId="33" borderId="19" xfId="0" applyNumberFormat="1" applyFont="1" applyFill="1" applyBorder="1" applyAlignment="1">
      <alignment horizontal="center" vertical="center" shrinkToFit="1"/>
    </xf>
    <xf numFmtId="0" fontId="103" fillId="33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81" fillId="33" borderId="0" xfId="0" applyFont="1" applyFill="1" applyAlignment="1">
      <alignment vertical="center"/>
    </xf>
    <xf numFmtId="0" fontId="85" fillId="33" borderId="0" xfId="43" applyFill="1" applyAlignment="1" applyProtection="1">
      <alignment vertical="center"/>
      <protection/>
    </xf>
    <xf numFmtId="0" fontId="99" fillId="33" borderId="0" xfId="0" applyFont="1" applyFill="1" applyAlignment="1">
      <alignment vertical="center"/>
    </xf>
    <xf numFmtId="0" fontId="0" fillId="33" borderId="0" xfId="0" applyFill="1" applyAlignment="1">
      <alignment vertical="center" shrinkToFit="1"/>
    </xf>
    <xf numFmtId="0" fontId="105" fillId="33" borderId="13" xfId="0" applyFont="1" applyFill="1" applyBorder="1" applyAlignment="1">
      <alignment horizontal="left" vertical="center" wrapText="1" indent="1"/>
    </xf>
    <xf numFmtId="0" fontId="103" fillId="33" borderId="0" xfId="0" applyFont="1" applyFill="1" applyAlignment="1">
      <alignment horizontal="center" vertical="center" shrinkToFit="1"/>
    </xf>
    <xf numFmtId="0" fontId="7" fillId="33" borderId="10" xfId="62" applyFont="1" applyFill="1" applyBorder="1" applyAlignment="1">
      <alignment horizontal="center" vertical="center"/>
      <protection/>
    </xf>
    <xf numFmtId="188" fontId="5" fillId="33" borderId="13" xfId="0" applyNumberFormat="1" applyFont="1" applyFill="1" applyBorder="1" applyAlignment="1">
      <alignment horizontal="left" vertical="center" indent="1" shrinkToFit="1"/>
    </xf>
    <xf numFmtId="0" fontId="18" fillId="33" borderId="13" xfId="0" applyFont="1" applyFill="1" applyBorder="1" applyAlignment="1">
      <alignment horizontal="left" vertical="center" indent="1"/>
    </xf>
    <xf numFmtId="188" fontId="5" fillId="33" borderId="13" xfId="62" applyNumberFormat="1" applyFont="1" applyFill="1" applyBorder="1" applyAlignment="1">
      <alignment horizontal="left" vertical="center" indent="1" shrinkToFit="1"/>
      <protection/>
    </xf>
    <xf numFmtId="189" fontId="5" fillId="33" borderId="20" xfId="0" applyNumberFormat="1" applyFont="1" applyFill="1" applyBorder="1" applyAlignment="1">
      <alignment horizontal="left" vertical="center" indent="1" shrinkToFit="1"/>
    </xf>
    <xf numFmtId="188" fontId="5" fillId="33" borderId="12" xfId="0" applyNumberFormat="1" applyFont="1" applyFill="1" applyBorder="1" applyAlignment="1">
      <alignment horizontal="left" vertical="center" wrapText="1" indent="1" shrinkToFit="1"/>
    </xf>
    <xf numFmtId="0" fontId="5" fillId="33" borderId="21" xfId="62" applyFont="1" applyFill="1" applyBorder="1" applyAlignment="1">
      <alignment horizontal="right" vertical="center" indent="1"/>
      <protection/>
    </xf>
    <xf numFmtId="188" fontId="5" fillId="33" borderId="21" xfId="0" applyNumberFormat="1" applyFont="1" applyFill="1" applyBorder="1" applyAlignment="1">
      <alignment horizontal="left" vertical="center" wrapText="1" indent="1" shrinkToFit="1"/>
    </xf>
    <xf numFmtId="0" fontId="5" fillId="33" borderId="22" xfId="0" applyFont="1" applyFill="1" applyBorder="1" applyAlignment="1">
      <alignment horizontal="right" vertical="center" indent="1" shrinkToFit="1"/>
    </xf>
    <xf numFmtId="0" fontId="100" fillId="33" borderId="23" xfId="0" applyFont="1" applyFill="1" applyBorder="1" applyAlignment="1">
      <alignment horizontal="right" vertical="center" indent="1"/>
    </xf>
    <xf numFmtId="192" fontId="106" fillId="33" borderId="19" xfId="0" applyNumberFormat="1" applyFont="1" applyFill="1" applyBorder="1" applyAlignment="1">
      <alignment horizontal="center" vertical="center"/>
    </xf>
    <xf numFmtId="0" fontId="22" fillId="0" borderId="13" xfId="62" applyFont="1" applyBorder="1" applyAlignment="1">
      <alignment horizontal="center" vertical="center" shrinkToFit="1"/>
      <protection/>
    </xf>
    <xf numFmtId="0" fontId="107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left" vertical="center" wrapText="1" indent="1"/>
    </xf>
    <xf numFmtId="189" fontId="102" fillId="33" borderId="11" xfId="43" applyNumberFormat="1" applyFont="1" applyFill="1" applyBorder="1" applyAlignment="1" applyProtection="1">
      <alignment horizontal="left" vertical="center" indent="1" shrinkToFit="1"/>
      <protection/>
    </xf>
    <xf numFmtId="189" fontId="108" fillId="33" borderId="11" xfId="43" applyNumberFormat="1" applyFont="1" applyFill="1" applyBorder="1" applyAlignment="1" applyProtection="1">
      <alignment horizontal="left" vertical="center" indent="1" shrinkToFit="1"/>
      <protection/>
    </xf>
    <xf numFmtId="189" fontId="102" fillId="33" borderId="20" xfId="43" applyNumberFormat="1" applyFont="1" applyFill="1" applyBorder="1" applyAlignment="1" applyProtection="1">
      <alignment horizontal="left" vertical="center" indent="1" shrinkToFit="1"/>
      <protection/>
    </xf>
    <xf numFmtId="189" fontId="102" fillId="33" borderId="24" xfId="43" applyNumberFormat="1" applyFont="1" applyFill="1" applyBorder="1" applyAlignment="1" applyProtection="1">
      <alignment horizontal="left" vertical="center" indent="1" shrinkToFit="1"/>
      <protection/>
    </xf>
    <xf numFmtId="0" fontId="99" fillId="33" borderId="13" xfId="0" applyFont="1" applyFill="1" applyBorder="1" applyAlignment="1">
      <alignment horizontal="left" vertical="center" wrapText="1" indent="1"/>
    </xf>
    <xf numFmtId="0" fontId="106" fillId="33" borderId="25" xfId="0" applyFont="1" applyFill="1" applyBorder="1" applyAlignment="1">
      <alignment horizontal="center" vertical="center"/>
    </xf>
    <xf numFmtId="190" fontId="106" fillId="33" borderId="25" xfId="0" applyNumberFormat="1" applyFont="1" applyFill="1" applyBorder="1" applyAlignment="1">
      <alignment horizontal="center" vertical="center"/>
    </xf>
    <xf numFmtId="191" fontId="106" fillId="33" borderId="25" xfId="0" applyNumberFormat="1" applyFont="1" applyFill="1" applyBorder="1" applyAlignment="1">
      <alignment horizontal="center" vertical="center" shrinkToFit="1"/>
    </xf>
    <xf numFmtId="191" fontId="100" fillId="33" borderId="25" xfId="0" applyNumberFormat="1" applyFont="1" applyFill="1" applyBorder="1" applyAlignment="1">
      <alignment horizontal="center" vertical="center" shrinkToFit="1"/>
    </xf>
    <xf numFmtId="192" fontId="106" fillId="33" borderId="25" xfId="0" applyNumberFormat="1" applyFont="1" applyFill="1" applyBorder="1" applyAlignment="1">
      <alignment horizontal="center" vertical="center" shrinkToFit="1"/>
    </xf>
    <xf numFmtId="189" fontId="5" fillId="33" borderId="11" xfId="43" applyNumberFormat="1" applyFont="1" applyFill="1" applyBorder="1" applyAlignment="1" applyProtection="1">
      <alignment horizontal="left" vertical="center" indent="1" shrinkToFit="1"/>
      <protection/>
    </xf>
    <xf numFmtId="0" fontId="23" fillId="33" borderId="13" xfId="62" applyFont="1" applyFill="1" applyBorder="1" applyAlignment="1">
      <alignment horizontal="center" vertical="center" wrapText="1" shrinkToFit="1"/>
      <protection/>
    </xf>
    <xf numFmtId="188" fontId="109" fillId="33" borderId="13" xfId="0" applyNumberFormat="1" applyFont="1" applyFill="1" applyBorder="1" applyAlignment="1">
      <alignment horizontal="left" vertical="center" wrapText="1" indent="1" shrinkToFit="1"/>
    </xf>
    <xf numFmtId="0" fontId="109" fillId="33" borderId="13" xfId="0" applyFont="1" applyFill="1" applyBorder="1" applyAlignment="1">
      <alignment horizontal="left" vertical="center" wrapText="1" indent="1"/>
    </xf>
    <xf numFmtId="0" fontId="109" fillId="33" borderId="13" xfId="0" applyFont="1" applyFill="1" applyBorder="1" applyAlignment="1">
      <alignment horizontal="left" vertical="center" indent="1"/>
    </xf>
    <xf numFmtId="188" fontId="110" fillId="33" borderId="13" xfId="0" applyNumberFormat="1" applyFont="1" applyFill="1" applyBorder="1" applyAlignment="1">
      <alignment horizontal="left" vertical="center" wrapText="1" indent="1" shrinkToFit="1"/>
    </xf>
    <xf numFmtId="189" fontId="102" fillId="33" borderId="20" xfId="43" applyNumberFormat="1" applyFont="1" applyFill="1" applyBorder="1" applyAlignment="1" applyProtection="1">
      <alignment horizontal="center" vertical="center"/>
      <protection/>
    </xf>
    <xf numFmtId="0" fontId="104" fillId="33" borderId="21" xfId="0" applyFont="1" applyFill="1" applyBorder="1" applyAlignment="1">
      <alignment horizontal="center" vertical="center" shrinkToFit="1"/>
    </xf>
    <xf numFmtId="0" fontId="100" fillId="33" borderId="22" xfId="0" applyFont="1" applyFill="1" applyBorder="1" applyAlignment="1">
      <alignment horizontal="right" vertical="center" indent="1" shrinkToFit="1"/>
    </xf>
    <xf numFmtId="189" fontId="5" fillId="33" borderId="24" xfId="43" applyNumberFormat="1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>
      <alignment horizontal="left" vertical="center" wrapText="1" indent="1"/>
    </xf>
    <xf numFmtId="189" fontId="5" fillId="33" borderId="20" xfId="43" applyNumberFormat="1" applyFont="1" applyFill="1" applyBorder="1" applyAlignment="1" applyProtection="1">
      <alignment horizontal="center" vertical="center"/>
      <protection/>
    </xf>
    <xf numFmtId="49" fontId="15" fillId="33" borderId="21" xfId="62" applyNumberFormat="1" applyFont="1" applyFill="1" applyBorder="1" applyAlignment="1">
      <alignment horizontal="center" vertical="center" shrinkToFit="1"/>
      <protection/>
    </xf>
    <xf numFmtId="0" fontId="100" fillId="33" borderId="13" xfId="0" applyFont="1" applyFill="1" applyBorder="1" applyAlignment="1">
      <alignment horizontal="right" vertical="center" indent="1" shrinkToFit="1"/>
    </xf>
    <xf numFmtId="189" fontId="5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27" xfId="62" applyFont="1" applyFill="1" applyBorder="1" applyAlignment="1">
      <alignment horizontal="right" vertical="center" indent="1"/>
      <protection/>
    </xf>
    <xf numFmtId="0" fontId="15" fillId="33" borderId="27" xfId="62" applyFont="1" applyFill="1" applyBorder="1" applyAlignment="1">
      <alignment horizontal="center" vertical="center" shrinkToFit="1"/>
      <protection/>
    </xf>
    <xf numFmtId="188" fontId="5" fillId="33" borderId="27" xfId="0" applyNumberFormat="1" applyFont="1" applyFill="1" applyBorder="1" applyAlignment="1">
      <alignment horizontal="left" vertical="center" wrapText="1" indent="1" shrinkToFit="1"/>
    </xf>
    <xf numFmtId="0" fontId="100" fillId="33" borderId="28" xfId="0" applyFont="1" applyFill="1" applyBorder="1" applyAlignment="1">
      <alignment horizontal="right" vertical="center" indent="1" shrinkToFit="1"/>
    </xf>
    <xf numFmtId="0" fontId="100" fillId="33" borderId="29" xfId="0" applyFont="1" applyFill="1" applyBorder="1" applyAlignment="1">
      <alignment horizontal="right" vertical="center" indent="1"/>
    </xf>
    <xf numFmtId="189" fontId="5" fillId="33" borderId="20" xfId="43" applyNumberFormat="1" applyFont="1" applyFill="1" applyBorder="1" applyAlignment="1" applyProtection="1">
      <alignment horizontal="left" vertical="center" indent="1" shrinkToFit="1"/>
      <protection/>
    </xf>
    <xf numFmtId="189" fontId="5" fillId="33" borderId="24" xfId="43" applyNumberFormat="1" applyFont="1" applyFill="1" applyBorder="1" applyAlignment="1" applyProtection="1">
      <alignment horizontal="left" vertical="center" indent="1" shrinkToFit="1"/>
      <protection/>
    </xf>
    <xf numFmtId="0" fontId="15" fillId="33" borderId="21" xfId="62" applyFont="1" applyFill="1" applyBorder="1" applyAlignment="1">
      <alignment horizontal="center" vertical="center" shrinkToFit="1"/>
      <protection/>
    </xf>
    <xf numFmtId="188" fontId="6" fillId="33" borderId="21" xfId="0" applyNumberFormat="1" applyFont="1" applyFill="1" applyBorder="1" applyAlignment="1">
      <alignment horizontal="left" vertical="center" wrapText="1" indent="1" shrinkToFit="1"/>
    </xf>
    <xf numFmtId="188" fontId="6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3" xfId="0" applyFont="1" applyFill="1" applyBorder="1" applyAlignment="1">
      <alignment horizontal="right" vertical="center" indent="1" shrinkToFit="1"/>
    </xf>
    <xf numFmtId="0" fontId="100" fillId="33" borderId="21" xfId="0" applyFont="1" applyFill="1" applyBorder="1" applyAlignment="1">
      <alignment horizontal="right" vertical="center" indent="1" shrinkToFit="1"/>
    </xf>
    <xf numFmtId="189" fontId="5" fillId="33" borderId="24" xfId="0" applyNumberFormat="1" applyFont="1" applyFill="1" applyBorder="1" applyAlignment="1">
      <alignment horizontal="left" vertical="center" indent="1" shrinkToFit="1"/>
    </xf>
    <xf numFmtId="0" fontId="104" fillId="0" borderId="21" xfId="0" applyFont="1" applyBorder="1" applyAlignment="1">
      <alignment horizontal="center" vertical="center" shrinkToFit="1"/>
    </xf>
    <xf numFmtId="189" fontId="5" fillId="33" borderId="30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10" xfId="62" applyFont="1" applyFill="1" applyBorder="1" applyAlignment="1">
      <alignment horizontal="right" vertical="center" indent="1"/>
      <protection/>
    </xf>
    <xf numFmtId="49" fontId="15" fillId="33" borderId="10" xfId="62" applyNumberFormat="1" applyFont="1" applyFill="1" applyBorder="1" applyAlignment="1">
      <alignment horizontal="center" vertical="center" shrinkToFit="1"/>
      <protection/>
    </xf>
    <xf numFmtId="0" fontId="100" fillId="33" borderId="10" xfId="0" applyFont="1" applyFill="1" applyBorder="1" applyAlignment="1">
      <alignment horizontal="right" vertical="center" indent="1" shrinkToFit="1"/>
    </xf>
    <xf numFmtId="0" fontId="100" fillId="33" borderId="31" xfId="0" applyFont="1" applyFill="1" applyBorder="1" applyAlignment="1">
      <alignment horizontal="right" vertical="center" indent="1"/>
    </xf>
    <xf numFmtId="0" fontId="100" fillId="33" borderId="14" xfId="0" applyFont="1" applyFill="1" applyBorder="1" applyAlignment="1">
      <alignment horizontal="right" vertical="center" indent="1" shrinkToFit="1"/>
    </xf>
    <xf numFmtId="188" fontId="6" fillId="33" borderId="27" xfId="0" applyNumberFormat="1" applyFont="1" applyFill="1" applyBorder="1" applyAlignment="1">
      <alignment horizontal="left" vertical="center" wrapText="1" indent="1" shrinkToFit="1"/>
    </xf>
    <xf numFmtId="0" fontId="104" fillId="0" borderId="21" xfId="0" applyFont="1" applyBorder="1" applyAlignment="1">
      <alignment horizontal="center" vertical="center" wrapText="1" shrinkToFit="1"/>
    </xf>
    <xf numFmtId="0" fontId="5" fillId="33" borderId="21" xfId="62" applyFont="1" applyFill="1" applyBorder="1" applyAlignment="1">
      <alignment horizontal="center" vertical="center"/>
      <protection/>
    </xf>
    <xf numFmtId="0" fontId="111" fillId="34" borderId="32" xfId="0" applyFont="1" applyFill="1" applyBorder="1" applyAlignment="1">
      <alignment horizontal="center" vertical="center" shrinkToFit="1"/>
    </xf>
    <xf numFmtId="188" fontId="112" fillId="33" borderId="21" xfId="0" applyNumberFormat="1" applyFont="1" applyFill="1" applyBorder="1" applyAlignment="1">
      <alignment horizontal="left" vertical="center" wrapText="1" indent="1" shrinkToFit="1"/>
    </xf>
    <xf numFmtId="189" fontId="5" fillId="33" borderId="33" xfId="0" applyNumberFormat="1" applyFont="1" applyFill="1" applyBorder="1" applyAlignment="1">
      <alignment horizontal="left" vertical="center" indent="1" shrinkToFit="1"/>
    </xf>
    <xf numFmtId="0" fontId="5" fillId="33" borderId="21" xfId="62" applyFont="1" applyFill="1" applyBorder="1" applyAlignment="1">
      <alignment horizontal="center" vertical="center" wrapText="1"/>
      <protection/>
    </xf>
    <xf numFmtId="189" fontId="100" fillId="33" borderId="0" xfId="0" applyNumberFormat="1" applyFont="1" applyFill="1" applyAlignment="1">
      <alignment horizontal="left" vertical="center" shrinkToFit="1"/>
    </xf>
    <xf numFmtId="0" fontId="8" fillId="33" borderId="10" xfId="62" applyFont="1" applyFill="1" applyBorder="1" applyAlignment="1">
      <alignment horizontal="center" vertical="center" shrinkToFit="1"/>
      <protection/>
    </xf>
    <xf numFmtId="0" fontId="15" fillId="0" borderId="21" xfId="62" applyFont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188" fontId="6" fillId="33" borderId="10" xfId="0" applyNumberFormat="1" applyFont="1" applyFill="1" applyBorder="1" applyAlignment="1">
      <alignment horizontal="left" vertical="center" wrapText="1" indent="1" shrinkToFit="1"/>
    </xf>
    <xf numFmtId="189" fontId="5" fillId="33" borderId="30" xfId="0" applyNumberFormat="1" applyFont="1" applyFill="1" applyBorder="1" applyAlignment="1">
      <alignment horizontal="left" vertical="center" indent="1" shrinkToFit="1"/>
    </xf>
    <xf numFmtId="0" fontId="15" fillId="0" borderId="13" xfId="62" applyFont="1" applyBorder="1" applyAlignment="1">
      <alignment horizontal="center" vertical="center" wrapText="1" shrinkToFit="1"/>
      <protection/>
    </xf>
    <xf numFmtId="0" fontId="15" fillId="0" borderId="10" xfId="62" applyFont="1" applyBorder="1" applyAlignment="1">
      <alignment horizontal="center" vertical="center" wrapText="1" shrinkToFit="1"/>
      <protection/>
    </xf>
    <xf numFmtId="189" fontId="5" fillId="33" borderId="26" xfId="0" applyNumberFormat="1" applyFont="1" applyFill="1" applyBorder="1" applyAlignment="1">
      <alignment horizontal="left" vertical="center" indent="1" shrinkToFit="1"/>
    </xf>
    <xf numFmtId="0" fontId="5" fillId="33" borderId="27" xfId="62" applyFont="1" applyFill="1" applyBorder="1" applyAlignment="1">
      <alignment horizontal="center" vertical="center" wrapText="1"/>
      <protection/>
    </xf>
    <xf numFmtId="0" fontId="15" fillId="0" borderId="27" xfId="62" applyFont="1" applyBorder="1" applyAlignment="1">
      <alignment horizontal="center" vertical="center" wrapText="1" shrinkToFit="1"/>
      <protection/>
    </xf>
    <xf numFmtId="0" fontId="100" fillId="33" borderId="27" xfId="0" applyFont="1" applyFill="1" applyBorder="1" applyAlignment="1">
      <alignment horizontal="right" vertical="center" indent="1" shrinkToFit="1"/>
    </xf>
    <xf numFmtId="0" fontId="99" fillId="33" borderId="0" xfId="0" applyFont="1" applyFill="1" applyAlignment="1">
      <alignment vertical="center"/>
    </xf>
    <xf numFmtId="0" fontId="5" fillId="33" borderId="34" xfId="62" applyFont="1" applyFill="1" applyBorder="1" applyAlignment="1">
      <alignment horizontal="center" vertical="center" wrapText="1"/>
      <protection/>
    </xf>
    <xf numFmtId="0" fontId="5" fillId="33" borderId="35" xfId="62" applyFont="1" applyFill="1" applyBorder="1" applyAlignment="1">
      <alignment horizontal="center" vertical="center"/>
      <protection/>
    </xf>
    <xf numFmtId="0" fontId="5" fillId="33" borderId="36" xfId="62" applyFont="1" applyFill="1" applyBorder="1" applyAlignment="1">
      <alignment horizontal="center" vertical="center"/>
      <protection/>
    </xf>
    <xf numFmtId="0" fontId="2" fillId="33" borderId="26" xfId="62" applyFont="1" applyFill="1" applyBorder="1" applyAlignment="1">
      <alignment horizontal="center" vertical="center"/>
      <protection/>
    </xf>
    <xf numFmtId="188" fontId="113" fillId="33" borderId="37" xfId="43" applyNumberFormat="1" applyFont="1" applyFill="1" applyBorder="1" applyAlignment="1" applyProtection="1">
      <alignment horizontal="center" vertical="center" shrinkToFit="1"/>
      <protection/>
    </xf>
    <xf numFmtId="0" fontId="2" fillId="33" borderId="20" xfId="62" applyFont="1" applyFill="1" applyBorder="1" applyAlignment="1">
      <alignment horizontal="center" vertical="center"/>
      <protection/>
    </xf>
    <xf numFmtId="49" fontId="35" fillId="33" borderId="13" xfId="62" applyNumberFormat="1" applyFont="1" applyFill="1" applyBorder="1" applyAlignment="1">
      <alignment horizontal="center" vertical="center" shrinkToFit="1"/>
      <protection/>
    </xf>
    <xf numFmtId="188" fontId="114" fillId="33" borderId="22" xfId="43" applyNumberFormat="1" applyFont="1" applyFill="1" applyBorder="1" applyAlignment="1" applyProtection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/>
      <protection/>
    </xf>
    <xf numFmtId="49" fontId="35" fillId="0" borderId="13" xfId="62" applyNumberFormat="1" applyFont="1" applyBorder="1" applyAlignment="1">
      <alignment horizontal="center" vertical="center" shrinkToFit="1"/>
      <protection/>
    </xf>
    <xf numFmtId="188" fontId="113" fillId="33" borderId="38" xfId="43" applyNumberFormat="1" applyFont="1" applyFill="1" applyBorder="1" applyAlignment="1" applyProtection="1">
      <alignment horizontal="center" vertical="center" shrinkToFit="1"/>
      <protection/>
    </xf>
    <xf numFmtId="188" fontId="114" fillId="33" borderId="38" xfId="43" applyNumberFormat="1" applyFont="1" applyFill="1" applyBorder="1" applyAlignment="1" applyProtection="1">
      <alignment horizontal="center" vertical="center" shrinkToFit="1"/>
      <protection/>
    </xf>
    <xf numFmtId="49" fontId="35" fillId="35" borderId="13" xfId="62" applyNumberFormat="1" applyFont="1" applyFill="1" applyBorder="1" applyAlignment="1">
      <alignment horizontal="center" vertical="center" shrinkToFit="1"/>
      <protection/>
    </xf>
    <xf numFmtId="0" fontId="115" fillId="0" borderId="13" xfId="0" applyFont="1" applyBorder="1" applyAlignment="1">
      <alignment horizontal="center" vertical="center" shrinkToFit="1"/>
    </xf>
    <xf numFmtId="188" fontId="114" fillId="0" borderId="22" xfId="43" applyNumberFormat="1" applyFont="1" applyBorder="1" applyAlignment="1" applyProtection="1">
      <alignment horizontal="center" vertical="center"/>
      <protection/>
    </xf>
    <xf numFmtId="188" fontId="113" fillId="33" borderId="16" xfId="43" applyNumberFormat="1" applyFont="1" applyFill="1" applyBorder="1" applyAlignment="1" applyProtection="1">
      <alignment horizontal="center" vertical="center"/>
      <protection/>
    </xf>
    <xf numFmtId="0" fontId="103" fillId="33" borderId="16" xfId="0" applyFont="1" applyFill="1" applyBorder="1" applyAlignment="1">
      <alignment horizontal="left" vertical="center" indent="1" shrinkToFit="1"/>
    </xf>
    <xf numFmtId="188" fontId="114" fillId="33" borderId="38" xfId="43" applyNumberFormat="1" applyFont="1" applyFill="1" applyBorder="1" applyAlignment="1" applyProtection="1">
      <alignment horizontal="center" vertical="center"/>
      <protection/>
    </xf>
    <xf numFmtId="0" fontId="36" fillId="33" borderId="39" xfId="0" applyFont="1" applyFill="1" applyBorder="1" applyAlignment="1">
      <alignment horizontal="right" vertical="center" indent="1" shrinkToFit="1"/>
    </xf>
    <xf numFmtId="0" fontId="113" fillId="33" borderId="16" xfId="43" applyFont="1" applyFill="1" applyBorder="1" applyAlignment="1" applyProtection="1">
      <alignment horizontal="left" vertical="center" indent="1"/>
      <protection/>
    </xf>
    <xf numFmtId="0" fontId="100" fillId="33" borderId="39" xfId="0" applyFont="1" applyFill="1" applyBorder="1" applyAlignment="1">
      <alignment vertical="center"/>
    </xf>
    <xf numFmtId="0" fontId="116" fillId="36" borderId="16" xfId="43" applyFont="1" applyFill="1" applyBorder="1" applyAlignment="1" applyProtection="1">
      <alignment horizontal="left" vertical="center" indent="1" shrinkToFit="1"/>
      <protection/>
    </xf>
    <xf numFmtId="0" fontId="117" fillId="37" borderId="39" xfId="43" applyFont="1" applyFill="1" applyBorder="1" applyAlignment="1" applyProtection="1">
      <alignment horizontal="right" vertical="center" indent="1" shrinkToFit="1"/>
      <protection/>
    </xf>
    <xf numFmtId="188" fontId="114" fillId="0" borderId="38" xfId="43" applyNumberFormat="1" applyFont="1" applyBorder="1" applyAlignment="1" applyProtection="1">
      <alignment horizontal="center" vertical="center"/>
      <protection/>
    </xf>
    <xf numFmtId="188" fontId="113" fillId="33" borderId="16" xfId="43" applyNumberFormat="1" applyFont="1" applyFill="1" applyBorder="1" applyAlignment="1" applyProtection="1">
      <alignment horizontal="center" vertical="center" shrinkToFit="1"/>
      <protection/>
    </xf>
    <xf numFmtId="188" fontId="113" fillId="38" borderId="38" xfId="43" applyNumberFormat="1" applyFont="1" applyFill="1" applyBorder="1" applyAlignment="1" applyProtection="1">
      <alignment horizontal="center" vertical="center" shrinkToFit="1"/>
      <protection/>
    </xf>
    <xf numFmtId="188" fontId="114" fillId="33" borderId="16" xfId="43" applyNumberFormat="1" applyFont="1" applyFill="1" applyBorder="1" applyAlignment="1" applyProtection="1">
      <alignment horizontal="center" vertical="center"/>
      <protection/>
    </xf>
    <xf numFmtId="0" fontId="116" fillId="39" borderId="39" xfId="43" applyFont="1" applyFill="1" applyBorder="1" applyAlignment="1" applyProtection="1">
      <alignment horizontal="right" vertical="center" indent="1" shrinkToFit="1"/>
      <protection/>
    </xf>
    <xf numFmtId="0" fontId="113" fillId="33" borderId="39" xfId="43" applyFont="1" applyFill="1" applyBorder="1" applyAlignment="1" applyProtection="1">
      <alignment horizontal="right" vertical="center" indent="1" shrinkToFit="1"/>
      <protection/>
    </xf>
    <xf numFmtId="0" fontId="35" fillId="0" borderId="13" xfId="62" applyFont="1" applyBorder="1" applyAlignment="1">
      <alignment horizontal="center" vertical="center" shrinkToFit="1"/>
      <protection/>
    </xf>
    <xf numFmtId="188" fontId="114" fillId="40" borderId="38" xfId="43" applyNumberFormat="1" applyFont="1" applyFill="1" applyBorder="1" applyAlignment="1" applyProtection="1">
      <alignment horizontal="center" vertical="center"/>
      <protection/>
    </xf>
    <xf numFmtId="0" fontId="103" fillId="33" borderId="39" xfId="0" applyFont="1" applyFill="1" applyBorder="1" applyAlignment="1">
      <alignment horizontal="right" vertical="center" indent="1" shrinkToFit="1"/>
    </xf>
    <xf numFmtId="0" fontId="99" fillId="33" borderId="0" xfId="0" applyFont="1" applyFill="1" applyAlignment="1">
      <alignment vertical="center"/>
    </xf>
    <xf numFmtId="0" fontId="118" fillId="36" borderId="16" xfId="43" applyFont="1" applyFill="1" applyBorder="1" applyAlignment="1" applyProtection="1">
      <alignment horizontal="left" vertical="center" indent="1" shrinkToFit="1"/>
      <protection/>
    </xf>
    <xf numFmtId="0" fontId="119" fillId="41" borderId="39" xfId="43" applyFont="1" applyFill="1" applyBorder="1" applyAlignment="1" applyProtection="1">
      <alignment horizontal="right" vertical="center" indent="1" shrinkToFit="1"/>
      <protection/>
    </xf>
    <xf numFmtId="49" fontId="35" fillId="33" borderId="0" xfId="62" applyNumberFormat="1" applyFont="1" applyFill="1" applyAlignment="1">
      <alignment horizontal="center" vertical="center" shrinkToFit="1"/>
      <protection/>
    </xf>
    <xf numFmtId="0" fontId="118" fillId="36" borderId="0" xfId="43" applyFont="1" applyFill="1" applyAlignment="1" applyProtection="1">
      <alignment horizontal="right" vertical="center" indent="1" shrinkToFit="1"/>
      <protection/>
    </xf>
    <xf numFmtId="0" fontId="115" fillId="33" borderId="13" xfId="0" applyFont="1" applyFill="1" applyBorder="1" applyAlignment="1">
      <alignment horizontal="center" vertical="center" shrinkToFit="1"/>
    </xf>
    <xf numFmtId="0" fontId="35" fillId="33" borderId="13" xfId="62" applyFont="1" applyFill="1" applyBorder="1" applyAlignment="1">
      <alignment horizontal="center" vertical="center" shrinkToFit="1"/>
      <protection/>
    </xf>
    <xf numFmtId="188" fontId="114" fillId="0" borderId="38" xfId="43" applyNumberFormat="1" applyFont="1" applyBorder="1" applyAlignment="1" applyProtection="1">
      <alignment horizontal="center" vertical="center"/>
      <protection/>
    </xf>
    <xf numFmtId="0" fontId="103" fillId="33" borderId="39" xfId="0" applyFont="1" applyFill="1" applyBorder="1" applyAlignment="1">
      <alignment horizontal="left" vertical="center" shrinkToFit="1"/>
    </xf>
    <xf numFmtId="0" fontId="113" fillId="33" borderId="16" xfId="43" applyFont="1" applyFill="1" applyBorder="1" applyAlignment="1" applyProtection="1">
      <alignment vertical="center" shrinkToFit="1"/>
      <protection/>
    </xf>
    <xf numFmtId="188" fontId="114" fillId="33" borderId="16" xfId="43" applyNumberFormat="1" applyFont="1" applyFill="1" applyBorder="1" applyAlignment="1" applyProtection="1">
      <alignment horizontal="center" vertical="center" shrinkToFit="1"/>
      <protection/>
    </xf>
    <xf numFmtId="188" fontId="114" fillId="42" borderId="38" xfId="43" applyNumberFormat="1" applyFont="1" applyFill="1" applyBorder="1" applyAlignment="1" applyProtection="1">
      <alignment horizontal="center" vertical="center" shrinkToFit="1"/>
      <protection/>
    </xf>
    <xf numFmtId="188" fontId="114" fillId="33" borderId="40" xfId="43" applyNumberFormat="1" applyFont="1" applyFill="1" applyBorder="1" applyAlignment="1" applyProtection="1">
      <alignment horizontal="center" vertical="center" shrinkToFit="1"/>
      <protection/>
    </xf>
    <xf numFmtId="0" fontId="36" fillId="33" borderId="16" xfId="0" applyFont="1" applyFill="1" applyBorder="1" applyAlignment="1">
      <alignment horizontal="left" vertical="center" indent="1"/>
    </xf>
    <xf numFmtId="188" fontId="114" fillId="33" borderId="41" xfId="43" applyNumberFormat="1" applyFont="1" applyFill="1" applyBorder="1" applyAlignment="1" applyProtection="1">
      <alignment horizontal="center" vertical="center" shrinkToFit="1"/>
      <protection/>
    </xf>
    <xf numFmtId="0" fontId="103" fillId="33" borderId="16" xfId="0" applyFont="1" applyFill="1" applyBorder="1" applyAlignment="1">
      <alignment vertical="center" shrinkToFit="1"/>
    </xf>
    <xf numFmtId="188" fontId="114" fillId="38" borderId="38" xfId="43" applyNumberFormat="1" applyFont="1" applyFill="1" applyBorder="1" applyAlignment="1" applyProtection="1">
      <alignment horizontal="center" vertical="center" shrinkToFit="1"/>
      <protection/>
    </xf>
    <xf numFmtId="0" fontId="2" fillId="33" borderId="24" xfId="62" applyFont="1" applyFill="1" applyBorder="1" applyAlignment="1">
      <alignment horizontal="center" vertical="center"/>
      <protection/>
    </xf>
    <xf numFmtId="0" fontId="120" fillId="33" borderId="16" xfId="43" applyFont="1" applyFill="1" applyBorder="1" applyAlignment="1" applyProtection="1">
      <alignment horizontal="left" vertical="center" indent="1" shrinkToFit="1"/>
      <protection/>
    </xf>
    <xf numFmtId="0" fontId="121" fillId="33" borderId="0" xfId="43" applyFont="1" applyFill="1" applyAlignment="1" applyProtection="1">
      <alignment horizontal="right" vertical="center" indent="1" shrinkToFit="1"/>
      <protection/>
    </xf>
    <xf numFmtId="49" fontId="35" fillId="33" borderId="21" xfId="62" applyNumberFormat="1" applyFont="1" applyFill="1" applyBorder="1" applyAlignment="1">
      <alignment horizontal="center" vertical="center" shrinkToFit="1"/>
      <protection/>
    </xf>
    <xf numFmtId="0" fontId="36" fillId="33" borderId="22" xfId="0" applyFont="1" applyFill="1" applyBorder="1" applyAlignment="1">
      <alignment horizontal="left" vertical="center" indent="1" shrinkToFit="1"/>
    </xf>
    <xf numFmtId="0" fontId="118" fillId="43" borderId="42" xfId="43" applyFont="1" applyFill="1" applyBorder="1" applyAlignment="1" applyProtection="1">
      <alignment horizontal="right" vertical="center" indent="1" shrinkToFit="1"/>
      <protection/>
    </xf>
    <xf numFmtId="0" fontId="118" fillId="36" borderId="42" xfId="43" applyFont="1" applyFill="1" applyBorder="1" applyAlignment="1" applyProtection="1">
      <alignment horizontal="right" vertical="center" indent="1" shrinkToFit="1"/>
      <protection/>
    </xf>
    <xf numFmtId="0" fontId="2" fillId="33" borderId="43" xfId="62" applyFont="1" applyFill="1" applyBorder="1" applyAlignment="1">
      <alignment horizontal="center" vertical="center"/>
      <protection/>
    </xf>
    <xf numFmtId="49" fontId="35" fillId="33" borderId="44" xfId="62" applyNumberFormat="1" applyFont="1" applyFill="1" applyBorder="1" applyAlignment="1">
      <alignment horizontal="center" vertical="center" shrinkToFit="1"/>
      <protection/>
    </xf>
    <xf numFmtId="188" fontId="114" fillId="33" borderId="45" xfId="43" applyNumberFormat="1" applyFont="1" applyFill="1" applyBorder="1" applyAlignment="1" applyProtection="1">
      <alignment horizontal="center" vertical="center" shrinkToFit="1"/>
      <protection/>
    </xf>
    <xf numFmtId="0" fontId="36" fillId="33" borderId="46" xfId="0" applyFont="1" applyFill="1" applyBorder="1" applyAlignment="1">
      <alignment horizontal="left" vertical="center" indent="1" shrinkToFit="1"/>
    </xf>
    <xf numFmtId="0" fontId="2" fillId="33" borderId="47" xfId="62" applyFont="1" applyFill="1" applyBorder="1" applyAlignment="1">
      <alignment horizontal="center" vertical="center"/>
      <protection/>
    </xf>
    <xf numFmtId="49" fontId="35" fillId="33" borderId="48" xfId="62" applyNumberFormat="1" applyFont="1" applyFill="1" applyBorder="1" applyAlignment="1">
      <alignment horizontal="center" vertical="center" shrinkToFit="1"/>
      <protection/>
    </xf>
    <xf numFmtId="188" fontId="114" fillId="33" borderId="49" xfId="43" applyNumberFormat="1" applyFont="1" applyFill="1" applyBorder="1" applyAlignment="1" applyProtection="1">
      <alignment horizontal="center" vertical="center" shrinkToFit="1"/>
      <protection/>
    </xf>
    <xf numFmtId="0" fontId="103" fillId="33" borderId="50" xfId="0" applyFont="1" applyFill="1" applyBorder="1" applyAlignment="1">
      <alignment horizontal="left" vertical="center" indent="1" shrinkToFit="1"/>
    </xf>
    <xf numFmtId="0" fontId="100" fillId="33" borderId="51" xfId="0" applyFont="1" applyFill="1" applyBorder="1" applyAlignment="1">
      <alignment horizontal="left" vertical="center" indent="1" shrinkToFit="1"/>
    </xf>
    <xf numFmtId="0" fontId="2" fillId="33" borderId="33" xfId="62" applyFont="1" applyFill="1" applyBorder="1" applyAlignment="1">
      <alignment horizontal="center" vertical="center"/>
      <protection/>
    </xf>
    <xf numFmtId="49" fontId="35" fillId="0" borderId="52" xfId="62" applyNumberFormat="1" applyFont="1" applyBorder="1" applyAlignment="1">
      <alignment horizontal="center" vertical="center" shrinkToFit="1"/>
      <protection/>
    </xf>
    <xf numFmtId="188" fontId="113" fillId="33" borderId="53" xfId="43" applyNumberFormat="1" applyFont="1" applyFill="1" applyBorder="1" applyAlignment="1" applyProtection="1">
      <alignment horizontal="center" vertical="center" shrinkToFit="1"/>
      <protection/>
    </xf>
    <xf numFmtId="0" fontId="103" fillId="33" borderId="54" xfId="0" applyFont="1" applyFill="1" applyBorder="1" applyAlignment="1">
      <alignment horizontal="left" vertical="center" indent="1" shrinkToFit="1"/>
    </xf>
    <xf numFmtId="0" fontId="100" fillId="33" borderId="55" xfId="0" applyFont="1" applyFill="1" applyBorder="1" applyAlignment="1">
      <alignment horizontal="left" vertical="center" indent="1" shrinkToFit="1"/>
    </xf>
    <xf numFmtId="0" fontId="100" fillId="33" borderId="42" xfId="0" applyFont="1" applyFill="1" applyBorder="1" applyAlignment="1">
      <alignment horizontal="left" vertical="center" indent="1" shrinkToFit="1"/>
    </xf>
    <xf numFmtId="0" fontId="41" fillId="33" borderId="56" xfId="43" applyFont="1" applyFill="1" applyBorder="1" applyAlignment="1" applyProtection="1">
      <alignment horizontal="left" vertical="center" indent="1" shrinkToFit="1"/>
      <protection/>
    </xf>
    <xf numFmtId="0" fontId="122" fillId="33" borderId="34" xfId="0" applyFont="1" applyFill="1" applyBorder="1" applyAlignment="1">
      <alignment horizontal="center" vertical="center" shrinkToFit="1"/>
    </xf>
    <xf numFmtId="1" fontId="2" fillId="33" borderId="57" xfId="62" applyNumberFormat="1" applyFont="1" applyFill="1" applyBorder="1" applyAlignment="1">
      <alignment horizontal="center" vertical="center" shrinkToFit="1"/>
      <protection/>
    </xf>
    <xf numFmtId="181" fontId="103" fillId="33" borderId="58" xfId="0" applyNumberFormat="1" applyFont="1" applyFill="1" applyBorder="1" applyAlignment="1">
      <alignment horizontal="center" vertical="center" shrinkToFit="1"/>
    </xf>
    <xf numFmtId="1" fontId="103" fillId="33" borderId="57" xfId="0" applyNumberFormat="1" applyFont="1" applyFill="1" applyBorder="1" applyAlignment="1">
      <alignment horizontal="center" vertical="center" shrinkToFit="1"/>
    </xf>
    <xf numFmtId="0" fontId="103" fillId="33" borderId="25" xfId="0" applyFont="1" applyFill="1" applyBorder="1" applyAlignment="1">
      <alignment horizontal="right" vertical="center" indent="1" shrinkToFit="1"/>
    </xf>
    <xf numFmtId="181" fontId="99" fillId="33" borderId="0" xfId="0" applyNumberFormat="1" applyFont="1" applyFill="1" applyAlignment="1">
      <alignment vertical="center"/>
    </xf>
    <xf numFmtId="0" fontId="99" fillId="33" borderId="0" xfId="0" applyFont="1" applyFill="1" applyAlignment="1">
      <alignment vertical="center" shrinkToFit="1"/>
    </xf>
    <xf numFmtId="0" fontId="2" fillId="33" borderId="13" xfId="62" applyFont="1" applyFill="1" applyBorder="1" applyAlignment="1">
      <alignment horizontal="center" vertical="center"/>
      <protection/>
    </xf>
    <xf numFmtId="0" fontId="104" fillId="0" borderId="10" xfId="0" applyFont="1" applyBorder="1" applyAlignment="1">
      <alignment horizontal="center" vertical="center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36" fillId="33" borderId="16" xfId="0" applyFont="1" applyFill="1" applyBorder="1" applyAlignment="1">
      <alignment horizontal="left" vertical="center" indent="1" shrinkToFit="1"/>
    </xf>
    <xf numFmtId="1" fontId="2" fillId="33" borderId="57" xfId="62" applyNumberFormat="1" applyFont="1" applyFill="1" applyBorder="1" applyAlignment="1">
      <alignment horizontal="center" vertical="center" shrinkToFit="1"/>
      <protection/>
    </xf>
    <xf numFmtId="0" fontId="2" fillId="33" borderId="27" xfId="62" applyFont="1" applyFill="1" applyBorder="1" applyAlignment="1">
      <alignment horizontal="center" vertical="center"/>
      <protection/>
    </xf>
    <xf numFmtId="181" fontId="2" fillId="33" borderId="59" xfId="62" applyNumberFormat="1" applyFont="1" applyFill="1" applyBorder="1" applyAlignment="1">
      <alignment horizontal="center" vertical="center"/>
      <protection/>
    </xf>
    <xf numFmtId="188" fontId="2" fillId="33" borderId="28" xfId="62" applyNumberFormat="1" applyFont="1" applyFill="1" applyBorder="1" applyAlignment="1">
      <alignment horizontal="center" vertical="center"/>
      <protection/>
    </xf>
    <xf numFmtId="181" fontId="2" fillId="33" borderId="60" xfId="62" applyNumberFormat="1" applyFont="1" applyFill="1" applyBorder="1" applyAlignment="1">
      <alignment horizontal="center" vertical="center"/>
      <protection/>
    </xf>
    <xf numFmtId="181" fontId="2" fillId="33" borderId="28" xfId="62" applyNumberFormat="1" applyFont="1" applyFill="1" applyBorder="1" applyAlignment="1">
      <alignment horizontal="center" vertical="center"/>
      <protection/>
    </xf>
    <xf numFmtId="181" fontId="2" fillId="33" borderId="61" xfId="62" applyNumberFormat="1" applyFont="1" applyFill="1" applyBorder="1" applyAlignment="1">
      <alignment horizontal="center" vertical="center" shrinkToFit="1"/>
      <protection/>
    </xf>
    <xf numFmtId="181" fontId="2" fillId="33" borderId="62" xfId="62" applyNumberFormat="1" applyFont="1" applyFill="1" applyBorder="1" applyAlignment="1">
      <alignment horizontal="center" vertical="center"/>
      <protection/>
    </xf>
    <xf numFmtId="188" fontId="2" fillId="33" borderId="16" xfId="62" applyNumberFormat="1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63" xfId="62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center" vertical="center"/>
      <protection/>
    </xf>
    <xf numFmtId="188" fontId="2" fillId="33" borderId="38" xfId="62" applyNumberFormat="1" applyFont="1" applyFill="1" applyBorder="1" applyAlignment="1">
      <alignment horizontal="center" vertical="center"/>
      <protection/>
    </xf>
    <xf numFmtId="181" fontId="2" fillId="33" borderId="64" xfId="62" applyNumberFormat="1" applyFont="1" applyFill="1" applyBorder="1" applyAlignment="1">
      <alignment horizontal="center" vertical="center"/>
      <protection/>
    </xf>
    <xf numFmtId="188" fontId="2" fillId="33" borderId="14" xfId="62" applyNumberFormat="1" applyFont="1" applyFill="1" applyBorder="1" applyAlignment="1">
      <alignment horizontal="center" vertical="center"/>
      <protection/>
    </xf>
    <xf numFmtId="181" fontId="2" fillId="33" borderId="65" xfId="62" applyNumberFormat="1" applyFont="1" applyFill="1" applyBorder="1" applyAlignment="1">
      <alignment horizontal="center" vertical="center"/>
      <protection/>
    </xf>
    <xf numFmtId="0" fontId="2" fillId="33" borderId="66" xfId="62" applyFont="1" applyFill="1" applyBorder="1" applyAlignment="1">
      <alignment horizontal="center" vertical="center" shrinkToFit="1"/>
      <protection/>
    </xf>
    <xf numFmtId="188" fontId="2" fillId="33" borderId="67" xfId="62" applyNumberFormat="1" applyFont="1" applyFill="1" applyBorder="1" applyAlignment="1">
      <alignment horizontal="center" vertical="center"/>
      <protection/>
    </xf>
    <xf numFmtId="181" fontId="2" fillId="33" borderId="68" xfId="62" applyNumberFormat="1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188" fontId="2" fillId="33" borderId="22" xfId="62" applyNumberFormat="1" applyFont="1" applyFill="1" applyBorder="1" applyAlignment="1">
      <alignment horizontal="center" vertical="center"/>
      <protection/>
    </xf>
    <xf numFmtId="188" fontId="2" fillId="33" borderId="38" xfId="62" applyNumberFormat="1" applyFont="1" applyFill="1" applyBorder="1" applyAlignment="1">
      <alignment horizontal="center" vertical="center" shrinkToFit="1"/>
      <protection/>
    </xf>
    <xf numFmtId="0" fontId="2" fillId="33" borderId="16" xfId="62" applyFont="1" applyFill="1" applyBorder="1" applyAlignment="1">
      <alignment horizontal="center" vertical="center" shrinkToFit="1"/>
      <protection/>
    </xf>
    <xf numFmtId="181" fontId="2" fillId="33" borderId="16" xfId="62" applyNumberFormat="1" applyFont="1" applyFill="1" applyBorder="1" applyAlignment="1">
      <alignment horizontal="center" vertical="center"/>
      <protection/>
    </xf>
    <xf numFmtId="0" fontId="2" fillId="33" borderId="68" xfId="62" applyFont="1" applyFill="1" applyBorder="1" applyAlignment="1">
      <alignment horizontal="center" vertical="center" shrinkToFit="1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15" fontId="2" fillId="33" borderId="13" xfId="62" applyNumberFormat="1" applyFont="1" applyFill="1" applyBorder="1" applyAlignment="1">
      <alignment horizontal="center" vertical="center"/>
      <protection/>
    </xf>
    <xf numFmtId="0" fontId="2" fillId="33" borderId="54" xfId="62" applyFont="1" applyFill="1" applyBorder="1" applyAlignment="1">
      <alignment horizontal="center" vertical="center"/>
      <protection/>
    </xf>
    <xf numFmtId="0" fontId="2" fillId="33" borderId="69" xfId="62" applyFont="1" applyFill="1" applyBorder="1" applyAlignment="1">
      <alignment horizontal="center" vertical="center" shrinkToFit="1"/>
      <protection/>
    </xf>
    <xf numFmtId="0" fontId="2" fillId="33" borderId="21" xfId="62" applyFont="1" applyFill="1" applyBorder="1" applyAlignment="1">
      <alignment horizontal="center" vertical="center"/>
      <protection/>
    </xf>
    <xf numFmtId="181" fontId="2" fillId="33" borderId="70" xfId="62" applyNumberFormat="1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2" fillId="33" borderId="71" xfId="62" applyFont="1" applyFill="1" applyBorder="1" applyAlignment="1">
      <alignment horizontal="center" vertical="center" shrinkToFit="1"/>
      <protection/>
    </xf>
    <xf numFmtId="181" fontId="2" fillId="33" borderId="72" xfId="62" applyNumberFormat="1" applyFont="1" applyFill="1" applyBorder="1" applyAlignment="1">
      <alignment horizontal="center" vertical="center"/>
      <protection/>
    </xf>
    <xf numFmtId="0" fontId="2" fillId="33" borderId="44" xfId="62" applyFont="1" applyFill="1" applyBorder="1" applyAlignment="1">
      <alignment horizontal="center" vertical="center"/>
      <protection/>
    </xf>
    <xf numFmtId="181" fontId="2" fillId="33" borderId="73" xfId="62" applyNumberFormat="1" applyFont="1" applyFill="1" applyBorder="1" applyAlignment="1">
      <alignment horizontal="center" vertical="center"/>
      <protection/>
    </xf>
    <xf numFmtId="188" fontId="2" fillId="33" borderId="46" xfId="62" applyNumberFormat="1" applyFont="1" applyFill="1" applyBorder="1" applyAlignment="1">
      <alignment horizontal="center" vertical="center"/>
      <protection/>
    </xf>
    <xf numFmtId="181" fontId="2" fillId="33" borderId="74" xfId="62" applyNumberFormat="1" applyFont="1" applyFill="1" applyBorder="1" applyAlignment="1">
      <alignment horizontal="center" vertical="center"/>
      <protection/>
    </xf>
    <xf numFmtId="0" fontId="2" fillId="33" borderId="48" xfId="62" applyFont="1" applyFill="1" applyBorder="1" applyAlignment="1">
      <alignment horizontal="center" vertical="center"/>
      <protection/>
    </xf>
    <xf numFmtId="181" fontId="2" fillId="33" borderId="75" xfId="62" applyNumberFormat="1" applyFont="1" applyFill="1" applyBorder="1" applyAlignment="1">
      <alignment horizontal="center" vertical="center"/>
      <protection/>
    </xf>
    <xf numFmtId="188" fontId="2" fillId="33" borderId="50" xfId="62" applyNumberFormat="1" applyFont="1" applyFill="1" applyBorder="1" applyAlignment="1">
      <alignment horizontal="center" vertical="center"/>
      <protection/>
    </xf>
    <xf numFmtId="181" fontId="2" fillId="33" borderId="76" xfId="62" applyNumberFormat="1" applyFont="1" applyFill="1" applyBorder="1" applyAlignment="1">
      <alignment horizontal="center" vertical="center"/>
      <protection/>
    </xf>
    <xf numFmtId="0" fontId="2" fillId="33" borderId="50" xfId="62" applyFont="1" applyFill="1" applyBorder="1" applyAlignment="1">
      <alignment horizontal="center" vertical="center"/>
      <protection/>
    </xf>
    <xf numFmtId="0" fontId="2" fillId="33" borderId="77" xfId="62" applyFont="1" applyFill="1" applyBorder="1" applyAlignment="1">
      <alignment horizontal="center" vertical="center" shrinkToFit="1"/>
      <protection/>
    </xf>
    <xf numFmtId="0" fontId="2" fillId="33" borderId="52" xfId="62" applyFont="1" applyFill="1" applyBorder="1" applyAlignment="1">
      <alignment horizontal="center" vertical="center"/>
      <protection/>
    </xf>
    <xf numFmtId="181" fontId="2" fillId="33" borderId="78" xfId="62" applyNumberFormat="1" applyFont="1" applyFill="1" applyBorder="1" applyAlignment="1">
      <alignment horizontal="center" vertical="center"/>
      <protection/>
    </xf>
    <xf numFmtId="188" fontId="2" fillId="33" borderId="54" xfId="62" applyNumberFormat="1" applyFont="1" applyFill="1" applyBorder="1" applyAlignment="1">
      <alignment horizontal="center" vertical="center"/>
      <protection/>
    </xf>
    <xf numFmtId="181" fontId="2" fillId="33" borderId="79" xfId="62" applyNumberFormat="1" applyFont="1" applyFill="1" applyBorder="1" applyAlignment="1">
      <alignment horizontal="center" vertical="center"/>
      <protection/>
    </xf>
    <xf numFmtId="0" fontId="2" fillId="33" borderId="62" xfId="62" applyFont="1" applyFill="1" applyBorder="1" applyAlignment="1">
      <alignment horizontal="center" vertical="center" shrinkToFit="1"/>
      <protection/>
    </xf>
    <xf numFmtId="0" fontId="2" fillId="33" borderId="46" xfId="62" applyFont="1" applyFill="1" applyBorder="1" applyAlignment="1">
      <alignment horizontal="center" vertical="center"/>
      <protection/>
    </xf>
    <xf numFmtId="0" fontId="2" fillId="33" borderId="74" xfId="62" applyFont="1" applyFill="1" applyBorder="1" applyAlignment="1">
      <alignment horizontal="center" vertical="center" shrinkToFit="1"/>
      <protection/>
    </xf>
    <xf numFmtId="1" fontId="2" fillId="33" borderId="46" xfId="62" applyNumberFormat="1" applyFont="1" applyFill="1" applyBorder="1" applyAlignment="1">
      <alignment horizontal="center" vertical="center"/>
      <protection/>
    </xf>
    <xf numFmtId="0" fontId="2" fillId="33" borderId="16" xfId="43" applyFont="1" applyFill="1" applyBorder="1" applyAlignment="1" applyProtection="1">
      <alignment horizontal="left" vertical="center" indent="1" shrinkToFit="1"/>
      <protection/>
    </xf>
    <xf numFmtId="0" fontId="116" fillId="44" borderId="39" xfId="43" applyFont="1" applyFill="1" applyBorder="1" applyAlignment="1" applyProtection="1">
      <alignment horizontal="right" vertical="center" indent="1" shrinkToFit="1"/>
      <protection/>
    </xf>
    <xf numFmtId="0" fontId="118" fillId="45" borderId="39" xfId="43" applyFont="1" applyFill="1" applyBorder="1" applyAlignment="1" applyProtection="1">
      <alignment horizontal="right" vertical="center" indent="1" shrinkToFit="1"/>
      <protection/>
    </xf>
    <xf numFmtId="0" fontId="123" fillId="46" borderId="39" xfId="43" applyFont="1" applyFill="1" applyBorder="1" applyAlignment="1" applyProtection="1">
      <alignment horizontal="right" vertical="center" indent="1" shrinkToFit="1"/>
      <protection/>
    </xf>
    <xf numFmtId="0" fontId="44" fillId="47" borderId="39" xfId="43" applyFont="1" applyFill="1" applyBorder="1" applyAlignment="1" applyProtection="1">
      <alignment horizontal="right" vertical="center" indent="1" shrinkToFit="1"/>
      <protection/>
    </xf>
    <xf numFmtId="0" fontId="103" fillId="0" borderId="0" xfId="0" applyFont="1" applyAlignment="1">
      <alignment horizontal="center" vertical="center" shrinkToFit="1"/>
    </xf>
    <xf numFmtId="188" fontId="114" fillId="33" borderId="13" xfId="43" applyNumberFormat="1" applyFont="1" applyFill="1" applyBorder="1" applyAlignment="1" applyProtection="1">
      <alignment horizontal="center" vertical="center"/>
      <protection/>
    </xf>
    <xf numFmtId="188" fontId="124" fillId="33" borderId="38" xfId="43" applyNumberFormat="1" applyFont="1" applyFill="1" applyBorder="1" applyAlignment="1" applyProtection="1">
      <alignment horizontal="center" vertical="center"/>
      <protection/>
    </xf>
    <xf numFmtId="0" fontId="103" fillId="33" borderId="80" xfId="0" applyFont="1" applyFill="1" applyBorder="1" applyAlignment="1">
      <alignment horizontal="left" vertical="center" indent="1"/>
    </xf>
    <xf numFmtId="188" fontId="5" fillId="33" borderId="12" xfId="0" applyNumberFormat="1" applyFont="1" applyFill="1" applyBorder="1" applyAlignment="1">
      <alignment horizontal="left" vertical="center" wrapText="1" indent="1" shrinkToFit="1"/>
    </xf>
    <xf numFmtId="0" fontId="113" fillId="33" borderId="16" xfId="43" applyFont="1" applyFill="1" applyBorder="1" applyAlignment="1" applyProtection="1">
      <alignment horizontal="left" vertical="center" indent="1" shrinkToFit="1"/>
      <protection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36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13" fillId="33" borderId="16" xfId="43" applyFont="1" applyFill="1" applyBorder="1" applyAlignment="1" applyProtection="1">
      <alignment horizontal="left" vertical="center" indent="1" shrinkToFit="1"/>
      <protection/>
    </xf>
    <xf numFmtId="0" fontId="100" fillId="33" borderId="0" xfId="0" applyFont="1" applyFill="1" applyAlignment="1">
      <alignment vertical="center"/>
    </xf>
    <xf numFmtId="38" fontId="103" fillId="33" borderId="81" xfId="49" applyFont="1" applyFill="1" applyBorder="1" applyAlignment="1">
      <alignment horizontal="center" vertical="center" shrinkToFit="1"/>
    </xf>
    <xf numFmtId="38" fontId="2" fillId="33" borderId="82" xfId="49" applyFont="1" applyFill="1" applyBorder="1" applyAlignment="1">
      <alignment horizontal="center" vertical="center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8" fillId="33" borderId="16" xfId="43" applyFont="1" applyFill="1" applyBorder="1" applyAlignment="1" applyProtection="1">
      <alignment horizontal="left" vertical="center" indent="1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13" fillId="33" borderId="16" xfId="43" applyFont="1" applyFill="1" applyBorder="1" applyAlignment="1" applyProtection="1">
      <alignment horizontal="left" vertical="center" indent="1" shrinkToFit="1"/>
      <protection/>
    </xf>
    <xf numFmtId="0" fontId="99" fillId="33" borderId="0" xfId="0" applyFont="1" applyFill="1" applyAlignment="1">
      <alignment vertical="center"/>
    </xf>
    <xf numFmtId="188" fontId="114" fillId="0" borderId="22" xfId="43" applyNumberFormat="1" applyFont="1" applyBorder="1" applyAlignment="1" applyProtection="1">
      <alignment horizontal="center" vertical="center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188" fontId="114" fillId="33" borderId="22" xfId="43" applyNumberFormat="1" applyFont="1" applyFill="1" applyBorder="1" applyAlignment="1" applyProtection="1">
      <alignment horizontal="center" vertical="center"/>
      <protection/>
    </xf>
    <xf numFmtId="188" fontId="113" fillId="33" borderId="22" xfId="43" applyNumberFormat="1" applyFont="1" applyFill="1" applyBorder="1" applyAlignment="1" applyProtection="1">
      <alignment horizontal="center" vertical="center"/>
      <protection/>
    </xf>
    <xf numFmtId="188" fontId="124" fillId="33" borderId="38" xfId="43" applyNumberFormat="1" applyFont="1" applyFill="1" applyBorder="1" applyAlignment="1" applyProtection="1">
      <alignment horizontal="center" vertical="center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182" fontId="5" fillId="33" borderId="24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21" xfId="63" applyFont="1" applyFill="1" applyBorder="1" applyAlignment="1">
      <alignment horizontal="right" vertical="center" indent="1"/>
      <protection/>
    </xf>
    <xf numFmtId="182" fontId="5" fillId="33" borderId="20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13" xfId="63" applyFont="1" applyFill="1" applyBorder="1" applyAlignment="1">
      <alignment horizontal="right" vertical="center" indent="1"/>
      <protection/>
    </xf>
    <xf numFmtId="188" fontId="6" fillId="33" borderId="12" xfId="0" applyNumberFormat="1" applyFont="1" applyFill="1" applyBorder="1" applyAlignment="1">
      <alignment horizontal="left" vertical="center" wrapText="1" indent="1" shrinkToFit="1"/>
    </xf>
    <xf numFmtId="0" fontId="15" fillId="33" borderId="21" xfId="63" applyFont="1" applyFill="1" applyBorder="1" applyAlignment="1">
      <alignment horizontal="center" vertical="center" shrinkToFit="1"/>
      <protection/>
    </xf>
    <xf numFmtId="0" fontId="15" fillId="33" borderId="13" xfId="63" applyFont="1" applyFill="1" applyBorder="1" applyAlignment="1">
      <alignment horizontal="center" vertical="center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35" fillId="35" borderId="59" xfId="62" applyFont="1" applyFill="1" applyBorder="1" applyAlignment="1">
      <alignment horizontal="center" vertical="center" shrinkToFit="1"/>
      <protection/>
    </xf>
    <xf numFmtId="0" fontId="100" fillId="33" borderId="83" xfId="0" applyFont="1" applyFill="1" applyBorder="1" applyAlignment="1">
      <alignment horizontal="right" vertical="center" indent="1" shrinkToFit="1"/>
    </xf>
    <xf numFmtId="0" fontId="100" fillId="33" borderId="84" xfId="0" applyFont="1" applyFill="1" applyBorder="1" applyAlignment="1">
      <alignment horizontal="right" vertical="center" indent="1"/>
    </xf>
    <xf numFmtId="189" fontId="5" fillId="33" borderId="85" xfId="0" applyNumberFormat="1" applyFont="1" applyFill="1" applyBorder="1" applyAlignment="1">
      <alignment horizontal="left" vertical="center" indent="1" shrinkToFit="1"/>
    </xf>
    <xf numFmtId="0" fontId="5" fillId="33" borderId="83" xfId="62" applyFont="1" applyFill="1" applyBorder="1" applyAlignment="1">
      <alignment horizontal="center" vertical="center" wrapText="1"/>
      <protection/>
    </xf>
    <xf numFmtId="0" fontId="15" fillId="0" borderId="83" xfId="62" applyFont="1" applyBorder="1" applyAlignment="1">
      <alignment horizontal="center" vertical="center" wrapText="1" shrinkToFit="1"/>
      <protection/>
    </xf>
    <xf numFmtId="188" fontId="6" fillId="33" borderId="83" xfId="0" applyNumberFormat="1" applyFont="1" applyFill="1" applyBorder="1" applyAlignment="1">
      <alignment horizontal="left" vertical="center" wrapText="1" indent="1" shrinkToFit="1"/>
    </xf>
    <xf numFmtId="0" fontId="5" fillId="33" borderId="52" xfId="63" applyFont="1" applyFill="1" applyBorder="1" applyAlignment="1">
      <alignment horizontal="center" vertical="center" wrapText="1"/>
      <protection/>
    </xf>
    <xf numFmtId="0" fontId="15" fillId="0" borderId="52" xfId="62" applyFont="1" applyBorder="1" applyAlignment="1">
      <alignment horizontal="center" vertical="center" wrapText="1" shrinkToFit="1"/>
      <protection/>
    </xf>
    <xf numFmtId="0" fontId="5" fillId="33" borderId="52" xfId="63" applyFont="1" applyFill="1" applyBorder="1" applyAlignment="1">
      <alignment horizontal="center" vertical="center" shrinkToFit="1"/>
      <protection/>
    </xf>
    <xf numFmtId="188" fontId="6" fillId="33" borderId="52" xfId="0" applyNumberFormat="1" applyFont="1" applyFill="1" applyBorder="1" applyAlignment="1">
      <alignment horizontal="left" vertical="center" wrapText="1" indent="1" shrinkToFit="1"/>
    </xf>
    <xf numFmtId="0" fontId="100" fillId="33" borderId="52" xfId="0" applyFont="1" applyFill="1" applyBorder="1" applyAlignment="1">
      <alignment horizontal="right" vertical="center" indent="1" shrinkToFit="1"/>
    </xf>
    <xf numFmtId="0" fontId="100" fillId="33" borderId="86" xfId="0" applyFont="1" applyFill="1" applyBorder="1" applyAlignment="1">
      <alignment horizontal="right" vertical="center" indent="1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49" fontId="35" fillId="33" borderId="13" xfId="0" applyNumberFormat="1" applyFont="1" applyFill="1" applyBorder="1" applyAlignment="1">
      <alignment horizontal="center" vertical="center" shrinkToFit="1"/>
    </xf>
    <xf numFmtId="0" fontId="5" fillId="33" borderId="21" xfId="63" applyFont="1" applyFill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 wrapText="1" shrinkToFit="1"/>
      <protection/>
    </xf>
    <xf numFmtId="0" fontId="5" fillId="33" borderId="21" xfId="63" applyFont="1" applyFill="1" applyBorder="1" applyAlignment="1">
      <alignment horizontal="center" vertical="center" shrinkToFit="1"/>
      <protection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8" fillId="33" borderId="16" xfId="43" applyFont="1" applyFill="1" applyBorder="1" applyAlignment="1" applyProtection="1">
      <alignment horizontal="left" vertical="center" indent="1" shrinkToFit="1"/>
      <protection/>
    </xf>
    <xf numFmtId="0" fontId="18" fillId="33" borderId="16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5" fillId="0" borderId="21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27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5" fillId="0" borderId="83" xfId="62" applyFont="1" applyBorder="1" applyAlignment="1">
      <alignment horizontal="center" vertical="center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5" fillId="33" borderId="27" xfId="0" applyFont="1" applyFill="1" applyBorder="1" applyAlignment="1">
      <alignment horizontal="right" vertical="center" indent="1" shrinkToFit="1"/>
    </xf>
    <xf numFmtId="49" fontId="15" fillId="0" borderId="10" xfId="62" applyNumberFormat="1" applyFont="1" applyBorder="1" applyAlignment="1">
      <alignment horizontal="center" vertical="center" shrinkToFit="1"/>
      <protection/>
    </xf>
    <xf numFmtId="0" fontId="100" fillId="33" borderId="10" xfId="0" applyFont="1" applyFill="1" applyBorder="1" applyAlignment="1">
      <alignment horizontal="left" vertical="center" wrapText="1" indent="1"/>
    </xf>
    <xf numFmtId="49" fontId="15" fillId="0" borderId="27" xfId="62" applyNumberFormat="1" applyFont="1" applyBorder="1" applyAlignment="1">
      <alignment horizontal="center" vertical="center" shrinkToFit="1"/>
      <protection/>
    </xf>
    <xf numFmtId="188" fontId="5" fillId="33" borderId="27" xfId="62" applyNumberFormat="1" applyFont="1" applyFill="1" applyBorder="1" applyAlignment="1">
      <alignment horizontal="left" vertical="center" wrapText="1" indent="1" shrinkToFit="1"/>
      <protection/>
    </xf>
    <xf numFmtId="0" fontId="5" fillId="33" borderId="27" xfId="62" applyFont="1" applyFill="1" applyBorder="1" applyAlignment="1">
      <alignment horizontal="right" vertical="center" indent="1" shrinkToFit="1"/>
      <protection/>
    </xf>
    <xf numFmtId="0" fontId="5" fillId="33" borderId="10" xfId="62" applyFont="1" applyFill="1" applyBorder="1" applyAlignment="1">
      <alignment horizontal="right" vertical="center" indent="1" shrinkToFit="1"/>
      <protection/>
    </xf>
    <xf numFmtId="189" fontId="5" fillId="33" borderId="18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87" xfId="62" applyFont="1" applyFill="1" applyBorder="1" applyAlignment="1">
      <alignment horizontal="right" vertical="center" indent="1"/>
      <protection/>
    </xf>
    <xf numFmtId="49" fontId="15" fillId="33" borderId="87" xfId="62" applyNumberFormat="1" applyFont="1" applyFill="1" applyBorder="1" applyAlignment="1">
      <alignment horizontal="center" vertical="center" shrinkToFit="1"/>
      <protection/>
    </xf>
    <xf numFmtId="188" fontId="5" fillId="33" borderId="87" xfId="0" applyNumberFormat="1" applyFont="1" applyFill="1" applyBorder="1" applyAlignment="1">
      <alignment horizontal="left" vertical="center" wrapText="1" indent="1" shrinkToFit="1"/>
    </xf>
    <xf numFmtId="0" fontId="100" fillId="33" borderId="87" xfId="0" applyFont="1" applyFill="1" applyBorder="1" applyAlignment="1">
      <alignment horizontal="right" vertical="center" indent="1" shrinkToFit="1"/>
    </xf>
    <xf numFmtId="0" fontId="100" fillId="33" borderId="19" xfId="0" applyFont="1" applyFill="1" applyBorder="1" applyAlignment="1">
      <alignment horizontal="right" vertical="center" indent="1"/>
    </xf>
    <xf numFmtId="189" fontId="5" fillId="33" borderId="33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52" xfId="62" applyFont="1" applyFill="1" applyBorder="1" applyAlignment="1">
      <alignment horizontal="right" vertical="center" indent="1"/>
      <protection/>
    </xf>
    <xf numFmtId="49" fontId="15" fillId="33" borderId="52" xfId="62" applyNumberFormat="1" applyFont="1" applyFill="1" applyBorder="1" applyAlignment="1">
      <alignment horizontal="center" vertical="center" shrinkToFit="1"/>
      <protection/>
    </xf>
    <xf numFmtId="188" fontId="5" fillId="33" borderId="52" xfId="0" applyNumberFormat="1" applyFont="1" applyFill="1" applyBorder="1" applyAlignment="1">
      <alignment horizontal="left" vertical="center" wrapText="1" indent="1" shrinkToFit="1"/>
    </xf>
    <xf numFmtId="49" fontId="104" fillId="0" borderId="52" xfId="0" applyNumberFormat="1" applyFont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right" vertical="center" indent="1" shrinkToFit="1"/>
    </xf>
    <xf numFmtId="0" fontId="15" fillId="0" borderId="27" xfId="62" applyFont="1" applyBorder="1" applyAlignment="1">
      <alignment horizontal="center" vertical="center" shrinkToFit="1"/>
      <protection/>
    </xf>
    <xf numFmtId="0" fontId="15" fillId="0" borderId="10" xfId="62" applyFont="1" applyBorder="1" applyAlignment="1">
      <alignment horizontal="center" vertical="center" shrinkToFit="1"/>
      <protection/>
    </xf>
    <xf numFmtId="188" fontId="5" fillId="33" borderId="10" xfId="0" applyNumberFormat="1" applyFont="1" applyFill="1" applyBorder="1" applyAlignment="1">
      <alignment horizontal="left" vertical="center" wrapText="1" indent="1" shrinkToFit="1"/>
    </xf>
    <xf numFmtId="0" fontId="5" fillId="33" borderId="10" xfId="0" applyFont="1" applyFill="1" applyBorder="1" applyAlignment="1">
      <alignment horizontal="right" vertical="center" indent="1" shrinkToFit="1"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13" fillId="33" borderId="16" xfId="43" applyFont="1" applyFill="1" applyBorder="1" applyAlignment="1" applyProtection="1">
      <alignment horizontal="left" vertical="center" indent="1" shrinkToFit="1"/>
      <protection/>
    </xf>
    <xf numFmtId="0" fontId="113" fillId="33" borderId="39" xfId="43" applyFont="1" applyFill="1" applyBorder="1" applyAlignment="1" applyProtection="1">
      <alignment horizontal="left" vertical="center" indent="1" shrinkToFit="1"/>
      <protection/>
    </xf>
    <xf numFmtId="0" fontId="2" fillId="33" borderId="0" xfId="62" applyFont="1" applyFill="1" applyAlignment="1">
      <alignment vertical="center" wrapText="1" shrinkToFit="1"/>
      <protection/>
    </xf>
    <xf numFmtId="0" fontId="103" fillId="0" borderId="0" xfId="0" applyFont="1" applyAlignment="1">
      <alignment vertical="center" shrinkToFit="1"/>
    </xf>
    <xf numFmtId="0" fontId="103" fillId="33" borderId="0" xfId="0" applyFont="1" applyFill="1" applyAlignment="1">
      <alignment horizontal="left" vertical="center" indent="1" shrinkToFit="1"/>
    </xf>
    <xf numFmtId="0" fontId="125" fillId="48" borderId="0" xfId="0" applyFont="1" applyFill="1" applyAlignment="1">
      <alignment horizontal="right" vertical="center" indent="2" shrinkToFit="1"/>
    </xf>
    <xf numFmtId="1" fontId="2" fillId="33" borderId="57" xfId="62" applyNumberFormat="1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2" fillId="33" borderId="25" xfId="62" applyFont="1" applyFill="1" applyBorder="1" applyAlignment="1">
      <alignment horizontal="center" vertical="center" shrinkToFit="1"/>
      <protection/>
    </xf>
    <xf numFmtId="0" fontId="0" fillId="33" borderId="25" xfId="0" applyFill="1" applyBorder="1" applyAlignment="1">
      <alignment vertical="center" shrinkToFit="1"/>
    </xf>
    <xf numFmtId="0" fontId="2" fillId="33" borderId="0" xfId="62" applyFont="1" applyFill="1" applyAlignment="1">
      <alignment vertical="center" shrinkToFit="1"/>
      <protection/>
    </xf>
    <xf numFmtId="181" fontId="103" fillId="33" borderId="57" xfId="0" applyNumberFormat="1" applyFont="1" applyFill="1" applyBorder="1" applyAlignment="1">
      <alignment horizontal="center" vertical="center" shrinkToFit="1"/>
    </xf>
    <xf numFmtId="0" fontId="100" fillId="33" borderId="88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0" fontId="103" fillId="0" borderId="0" xfId="0" applyFont="1" applyAlignment="1">
      <alignment horizontal="left" vertical="center" shrinkToFit="1"/>
    </xf>
    <xf numFmtId="0" fontId="126" fillId="33" borderId="0" xfId="43" applyFont="1" applyFill="1" applyAlignment="1" applyProtection="1">
      <alignment horizontal="left" vertical="center" shrinkToFit="1"/>
      <protection/>
    </xf>
    <xf numFmtId="0" fontId="126" fillId="33" borderId="0" xfId="43" applyFont="1" applyFill="1" applyAlignment="1" applyProtection="1">
      <alignment horizontal="left" vertical="center" wrapText="1" shrinkToFit="1"/>
      <protection/>
    </xf>
    <xf numFmtId="0" fontId="114" fillId="33" borderId="0" xfId="43" applyFont="1" applyFill="1" applyAlignment="1" applyProtection="1">
      <alignment horizontal="left" vertical="center" shrinkToFit="1"/>
      <protection/>
    </xf>
    <xf numFmtId="0" fontId="103" fillId="33" borderId="16" xfId="0" applyFont="1" applyFill="1" applyBorder="1" applyAlignment="1">
      <alignment horizontal="left" vertical="center" indent="1" shrinkToFit="1"/>
    </xf>
    <xf numFmtId="0" fontId="100" fillId="33" borderId="39" xfId="0" applyFont="1" applyFill="1" applyBorder="1" applyAlignment="1">
      <alignment horizontal="left" vertical="center" indent="1" shrinkToFit="1"/>
    </xf>
    <xf numFmtId="0" fontId="103" fillId="33" borderId="39" xfId="0" applyFont="1" applyFill="1" applyBorder="1" applyAlignment="1">
      <alignment horizontal="left" vertical="center" indent="1" shrinkToFit="1"/>
    </xf>
    <xf numFmtId="0" fontId="113" fillId="33" borderId="16" xfId="43" applyFont="1" applyFill="1" applyBorder="1" applyAlignment="1" applyProtection="1">
      <alignment horizontal="left" vertical="center" indent="1" shrinkToFit="1"/>
      <protection/>
    </xf>
    <xf numFmtId="0" fontId="36" fillId="33" borderId="16" xfId="0" applyFont="1" applyFill="1" applyBorder="1" applyAlignment="1">
      <alignment horizontal="left" vertical="center" indent="1" shrinkToFit="1"/>
    </xf>
    <xf numFmtId="0" fontId="127" fillId="33" borderId="16" xfId="43" applyFont="1" applyFill="1" applyBorder="1" applyAlignment="1" applyProtection="1">
      <alignment horizontal="left" vertical="center" indent="1" shrinkToFit="1"/>
      <protection/>
    </xf>
    <xf numFmtId="0" fontId="127" fillId="0" borderId="39" xfId="43" applyFont="1" applyBorder="1" applyAlignment="1" applyProtection="1">
      <alignment vertical="center"/>
      <protection/>
    </xf>
    <xf numFmtId="0" fontId="113" fillId="33" borderId="39" xfId="43" applyFont="1" applyFill="1" applyBorder="1" applyAlignment="1" applyProtection="1">
      <alignment horizontal="left" vertical="center" indent="1" shrinkToFit="1"/>
      <protection/>
    </xf>
    <xf numFmtId="0" fontId="113" fillId="0" borderId="39" xfId="43" applyFont="1" applyBorder="1" applyAlignment="1" applyProtection="1">
      <alignment vertical="center"/>
      <protection/>
    </xf>
    <xf numFmtId="0" fontId="128" fillId="33" borderId="16" xfId="43" applyFont="1" applyFill="1" applyBorder="1" applyAlignment="1" applyProtection="1">
      <alignment horizontal="left" vertical="center" indent="1" shrinkToFit="1"/>
      <protection/>
    </xf>
    <xf numFmtId="0" fontId="103" fillId="0" borderId="16" xfId="0" applyFont="1" applyBorder="1" applyAlignment="1">
      <alignment horizontal="left" vertical="center" indent="1"/>
    </xf>
    <xf numFmtId="0" fontId="103" fillId="0" borderId="39" xfId="0" applyFont="1" applyBorder="1" applyAlignment="1">
      <alignment horizontal="left" vertical="center" indent="1"/>
    </xf>
    <xf numFmtId="49" fontId="2" fillId="33" borderId="0" xfId="62" applyNumberFormat="1" applyFont="1" applyFill="1" applyAlignment="1">
      <alignment horizontal="right" vertical="center" indent="1" shrinkToFit="1"/>
      <protection/>
    </xf>
    <xf numFmtId="0" fontId="129" fillId="0" borderId="0" xfId="0" applyFont="1" applyAlignment="1">
      <alignment horizontal="right" vertical="center" indent="1" shrinkToFit="1"/>
    </xf>
    <xf numFmtId="0" fontId="43" fillId="33" borderId="89" xfId="62" applyFont="1" applyFill="1" applyBorder="1" applyAlignment="1">
      <alignment horizontal="center" vertical="center" shrinkToFit="1"/>
      <protection/>
    </xf>
    <xf numFmtId="0" fontId="33" fillId="33" borderId="90" xfId="62" applyFont="1" applyFill="1" applyBorder="1" applyAlignment="1">
      <alignment horizontal="center" vertical="center" shrinkToFit="1"/>
      <protection/>
    </xf>
    <xf numFmtId="0" fontId="130" fillId="33" borderId="90" xfId="0" applyFont="1" applyFill="1" applyBorder="1" applyAlignment="1">
      <alignment vertical="center" shrinkToFit="1"/>
    </xf>
    <xf numFmtId="0" fontId="130" fillId="33" borderId="91" xfId="0" applyFont="1" applyFill="1" applyBorder="1" applyAlignment="1">
      <alignment vertical="center" shrinkToFit="1"/>
    </xf>
    <xf numFmtId="0" fontId="2" fillId="33" borderId="57" xfId="62" applyFont="1" applyFill="1" applyBorder="1" applyAlignment="1">
      <alignment horizontal="center" vertical="center" shrinkToFit="1"/>
      <protection/>
    </xf>
    <xf numFmtId="0" fontId="0" fillId="33" borderId="35" xfId="0" applyFill="1" applyBorder="1" applyAlignment="1">
      <alignment horizontal="center" vertical="center" shrinkToFit="1"/>
    </xf>
    <xf numFmtId="0" fontId="2" fillId="33" borderId="92" xfId="62" applyFont="1" applyFill="1" applyBorder="1" applyAlignment="1">
      <alignment horizontal="center" vertical="center" wrapText="1"/>
      <protection/>
    </xf>
    <xf numFmtId="0" fontId="2" fillId="33" borderId="41" xfId="62" applyFont="1" applyFill="1" applyBorder="1" applyAlignment="1">
      <alignment horizontal="center" vertical="center" wrapText="1"/>
      <protection/>
    </xf>
    <xf numFmtId="0" fontId="129" fillId="33" borderId="72" xfId="0" applyFont="1" applyFill="1" applyBorder="1" applyAlignment="1">
      <alignment vertical="center" wrapText="1"/>
    </xf>
    <xf numFmtId="0" fontId="129" fillId="33" borderId="93" xfId="0" applyFont="1" applyFill="1" applyBorder="1" applyAlignment="1">
      <alignment vertical="center" wrapText="1"/>
    </xf>
    <xf numFmtId="0" fontId="129" fillId="33" borderId="94" xfId="0" applyFont="1" applyFill="1" applyBorder="1" applyAlignment="1">
      <alignment vertical="center" wrapText="1"/>
    </xf>
    <xf numFmtId="0" fontId="129" fillId="33" borderId="95" xfId="0" applyFont="1" applyFill="1" applyBorder="1" applyAlignment="1">
      <alignment vertical="center" wrapText="1"/>
    </xf>
    <xf numFmtId="180" fontId="2" fillId="33" borderId="14" xfId="62" applyNumberFormat="1" applyFont="1" applyFill="1" applyBorder="1" applyAlignment="1">
      <alignment horizontal="center" vertical="center"/>
      <protection/>
    </xf>
    <xf numFmtId="0" fontId="100" fillId="33" borderId="64" xfId="0" applyFont="1" applyFill="1" applyBorder="1" applyAlignment="1">
      <alignment horizontal="center" vertical="center"/>
    </xf>
    <xf numFmtId="180" fontId="2" fillId="33" borderId="64" xfId="62" applyNumberFormat="1" applyFont="1" applyFill="1" applyBorder="1" applyAlignment="1">
      <alignment horizontal="center" vertical="center"/>
      <protection/>
    </xf>
    <xf numFmtId="0" fontId="7" fillId="49" borderId="96" xfId="43" applyFont="1" applyFill="1" applyBorder="1" applyAlignment="1" applyProtection="1">
      <alignment horizontal="center" vertical="center" shrinkToFit="1"/>
      <protection/>
    </xf>
    <xf numFmtId="0" fontId="7" fillId="50" borderId="97" xfId="0" applyFont="1" applyFill="1" applyBorder="1" applyAlignment="1">
      <alignment vertical="center" shrinkToFit="1"/>
    </xf>
    <xf numFmtId="0" fontId="7" fillId="51" borderId="98" xfId="0" applyFont="1" applyFill="1" applyBorder="1" applyAlignment="1">
      <alignment vertical="center" shrinkToFit="1"/>
    </xf>
    <xf numFmtId="0" fontId="7" fillId="52" borderId="55" xfId="0" applyFont="1" applyFill="1" applyBorder="1" applyAlignment="1">
      <alignment vertical="center" shrinkToFit="1"/>
    </xf>
    <xf numFmtId="187" fontId="5" fillId="33" borderId="99" xfId="62" applyNumberFormat="1" applyFont="1" applyFill="1" applyBorder="1" applyAlignment="1">
      <alignment horizontal="left" vertical="center" shrinkToFit="1"/>
      <protection/>
    </xf>
    <xf numFmtId="187" fontId="5" fillId="33" borderId="100" xfId="62" applyNumberFormat="1" applyFont="1" applyFill="1" applyBorder="1" applyAlignment="1">
      <alignment horizontal="left" vertical="center" shrinkToFit="1"/>
      <protection/>
    </xf>
    <xf numFmtId="0" fontId="5" fillId="33" borderId="101" xfId="62" applyFont="1" applyFill="1" applyBorder="1" applyAlignment="1">
      <alignment horizontal="right" vertical="center" indent="1"/>
      <protection/>
    </xf>
    <xf numFmtId="0" fontId="5" fillId="33" borderId="99" xfId="62" applyFont="1" applyFill="1" applyBorder="1" applyAlignment="1">
      <alignment horizontal="right" vertical="center" indent="1"/>
      <protection/>
    </xf>
    <xf numFmtId="0" fontId="2" fillId="33" borderId="0" xfId="62" applyFont="1" applyFill="1" applyAlignment="1">
      <alignment horizontal="left" vertical="center" wrapText="1" indent="2" shrinkToFit="1"/>
      <protection/>
    </xf>
    <xf numFmtId="0" fontId="4" fillId="33" borderId="0" xfId="62" applyFont="1" applyFill="1" applyAlignment="1">
      <alignment horizontal="left" vertical="center" wrapText="1" indent="1" shrinkToFit="1"/>
      <protection/>
    </xf>
    <xf numFmtId="0" fontId="103" fillId="0" borderId="0" xfId="0" applyFont="1" applyAlignment="1">
      <alignment horizontal="left" vertical="center" indent="1" shrinkToFit="1"/>
    </xf>
    <xf numFmtId="0" fontId="34" fillId="33" borderId="102" xfId="62" applyFont="1" applyFill="1" applyBorder="1" applyAlignment="1">
      <alignment horizontal="center" vertical="center"/>
      <protection/>
    </xf>
    <xf numFmtId="0" fontId="34" fillId="33" borderId="80" xfId="62" applyFont="1" applyFill="1" applyBorder="1" applyAlignment="1">
      <alignment horizontal="center" vertical="center"/>
      <protection/>
    </xf>
    <xf numFmtId="0" fontId="2" fillId="33" borderId="80" xfId="62" applyFont="1" applyFill="1" applyBorder="1" applyAlignment="1">
      <alignment horizontal="center" vertical="center"/>
      <protection/>
    </xf>
    <xf numFmtId="0" fontId="0" fillId="33" borderId="80" xfId="0" applyFill="1" applyBorder="1" applyAlignment="1">
      <alignment horizontal="center" vertical="center"/>
    </xf>
    <xf numFmtId="1" fontId="2" fillId="33" borderId="103" xfId="62" applyNumberFormat="1" applyFont="1" applyFill="1" applyBorder="1" applyAlignment="1">
      <alignment horizontal="center" vertical="center"/>
      <protection/>
    </xf>
    <xf numFmtId="1" fontId="2" fillId="33" borderId="104" xfId="62" applyNumberFormat="1" applyFont="1" applyFill="1" applyBorder="1" applyAlignment="1">
      <alignment horizontal="center" vertical="center"/>
      <protection/>
    </xf>
    <xf numFmtId="0" fontId="0" fillId="33" borderId="104" xfId="0" applyFill="1" applyBorder="1" applyAlignment="1">
      <alignment vertical="center"/>
    </xf>
    <xf numFmtId="0" fontId="4" fillId="33" borderId="0" xfId="62" applyFont="1" applyFill="1" applyAlignment="1">
      <alignment vertical="center" shrinkToFit="1"/>
      <protection/>
    </xf>
    <xf numFmtId="0" fontId="103" fillId="33" borderId="0" xfId="62" applyFont="1" applyFill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13" fillId="33" borderId="0" xfId="43" applyFont="1" applyFill="1" applyAlignment="1" applyProtection="1">
      <alignment horizontal="left" vertical="center" shrinkToFit="1"/>
      <protection/>
    </xf>
    <xf numFmtId="0" fontId="102" fillId="53" borderId="98" xfId="43" applyFont="1" applyFill="1" applyBorder="1" applyAlignment="1" applyProtection="1">
      <alignment horizontal="center" vertical="center" shrinkToFit="1"/>
      <protection/>
    </xf>
    <xf numFmtId="0" fontId="102" fillId="54" borderId="55" xfId="43" applyFont="1" applyFill="1" applyBorder="1" applyAlignment="1" applyProtection="1">
      <alignment horizontal="center" vertical="center" shrinkToFit="1"/>
      <protection/>
    </xf>
    <xf numFmtId="0" fontId="102" fillId="33" borderId="98" xfId="43" applyFont="1" applyFill="1" applyBorder="1" applyAlignment="1" applyProtection="1">
      <alignment horizontal="center" vertical="center" shrinkToFit="1"/>
      <protection/>
    </xf>
    <xf numFmtId="0" fontId="102" fillId="33" borderId="55" xfId="43" applyFont="1" applyFill="1" applyBorder="1" applyAlignment="1" applyProtection="1">
      <alignment horizontal="center" vertical="center" shrinkToFit="1"/>
      <protection/>
    </xf>
    <xf numFmtId="0" fontId="2" fillId="55" borderId="105" xfId="43" applyFont="1" applyFill="1" applyBorder="1" applyAlignment="1" applyProtection="1">
      <alignment horizontal="right" vertical="center" indent="3" shrinkToFit="1"/>
      <protection/>
    </xf>
    <xf numFmtId="0" fontId="2" fillId="55" borderId="106" xfId="0" applyFont="1" applyFill="1" applyBorder="1" applyAlignment="1">
      <alignment horizontal="right" vertical="center" indent="3" shrinkToFit="1"/>
    </xf>
    <xf numFmtId="0" fontId="5" fillId="33" borderId="57" xfId="43" applyFont="1" applyFill="1" applyBorder="1" applyAlignment="1" applyProtection="1">
      <alignment horizontal="center" vertical="center" shrinkToFit="1"/>
      <protection/>
    </xf>
    <xf numFmtId="0" fontId="5" fillId="0" borderId="88" xfId="0" applyFont="1" applyBorder="1" applyAlignment="1">
      <alignment vertical="center" shrinkToFit="1"/>
    </xf>
    <xf numFmtId="0" fontId="2" fillId="33" borderId="14" xfId="62" applyFont="1" applyFill="1" applyBorder="1" applyAlignment="1">
      <alignment horizontal="center" vertical="center"/>
      <protection/>
    </xf>
    <xf numFmtId="0" fontId="100" fillId="33" borderId="107" xfId="0" applyFont="1" applyFill="1" applyBorder="1" applyAlignment="1">
      <alignment horizontal="center" vertical="center"/>
    </xf>
    <xf numFmtId="180" fontId="100" fillId="33" borderId="14" xfId="62" applyNumberFormat="1" applyFont="1" applyFill="1" applyBorder="1" applyAlignment="1">
      <alignment horizontal="center" vertical="center"/>
      <protection/>
    </xf>
    <xf numFmtId="0" fontId="5" fillId="33" borderId="57" xfId="62" applyFont="1" applyFill="1" applyBorder="1" applyAlignment="1">
      <alignment horizontal="center" vertical="center"/>
      <protection/>
    </xf>
    <xf numFmtId="0" fontId="5" fillId="33" borderId="108" xfId="62" applyFont="1" applyFill="1" applyBorder="1" applyAlignment="1">
      <alignment horizontal="center" vertical="center"/>
      <protection/>
    </xf>
    <xf numFmtId="0" fontId="5" fillId="33" borderId="35" xfId="62" applyFont="1" applyFill="1" applyBorder="1" applyAlignment="1">
      <alignment horizontal="center" vertical="center"/>
      <protection/>
    </xf>
    <xf numFmtId="0" fontId="103" fillId="33" borderId="28" xfId="0" applyFont="1" applyFill="1" applyBorder="1" applyAlignment="1">
      <alignment vertical="center" shrinkToFit="1"/>
    </xf>
    <xf numFmtId="0" fontId="100" fillId="33" borderId="109" xfId="0" applyFont="1" applyFill="1" applyBorder="1" applyAlignment="1">
      <alignment vertical="center" shrinkToFit="1"/>
    </xf>
    <xf numFmtId="0" fontId="36" fillId="33" borderId="0" xfId="62" applyFont="1" applyFill="1" applyAlignment="1">
      <alignment horizontal="left" vertical="center"/>
      <protection/>
    </xf>
    <xf numFmtId="0" fontId="36" fillId="33" borderId="0" xfId="62" applyFont="1" applyFill="1" applyAlignment="1">
      <alignment horizontal="left" vertical="center"/>
      <protection/>
    </xf>
    <xf numFmtId="0" fontId="100" fillId="0" borderId="39" xfId="0" applyFont="1" applyBorder="1" applyAlignment="1">
      <alignment horizontal="left" vertical="center" indent="1"/>
    </xf>
    <xf numFmtId="0" fontId="11" fillId="56" borderId="16" xfId="62" applyFont="1" applyFill="1" applyBorder="1" applyAlignment="1">
      <alignment horizontal="center" vertical="center" shrinkToFit="1"/>
      <protection/>
    </xf>
    <xf numFmtId="0" fontId="5" fillId="56" borderId="80" xfId="0" applyFont="1" applyFill="1" applyBorder="1" applyAlignment="1">
      <alignment vertical="center" shrinkToFit="1"/>
    </xf>
    <xf numFmtId="0" fontId="5" fillId="56" borderId="68" xfId="0" applyFont="1" applyFill="1" applyBorder="1" applyAlignment="1">
      <alignment vertical="center" shrinkToFit="1"/>
    </xf>
    <xf numFmtId="0" fontId="4" fillId="33" borderId="0" xfId="0" applyFont="1" applyFill="1" applyAlignment="1">
      <alignment horizontal="center" vertical="center" wrapText="1" shrinkToFit="1"/>
    </xf>
    <xf numFmtId="189" fontId="100" fillId="33" borderId="110" xfId="0" applyNumberFormat="1" applyFont="1" applyFill="1" applyBorder="1" applyAlignment="1">
      <alignment horizontal="left" vertical="center" shrinkToFit="1"/>
    </xf>
    <xf numFmtId="182" fontId="103" fillId="33" borderId="110" xfId="0" applyNumberFormat="1" applyFont="1" applyFill="1" applyBorder="1" applyAlignment="1">
      <alignment horizontal="center" vertical="center" shrinkToFit="1"/>
    </xf>
    <xf numFmtId="0" fontId="103" fillId="0" borderId="110" xfId="0" applyFont="1" applyBorder="1" applyAlignment="1">
      <alignment horizontal="center" vertical="center" shrinkToFit="1"/>
    </xf>
    <xf numFmtId="0" fontId="7" fillId="33" borderId="26" xfId="43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7" xfId="62" applyFont="1" applyFill="1" applyBorder="1" applyAlignment="1">
      <alignment horizontal="center" vertical="center" shrinkToFit="1"/>
      <protection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7" xfId="43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0" fontId="8" fillId="33" borderId="83" xfId="43" applyFont="1" applyFill="1" applyBorder="1" applyAlignment="1" applyProtection="1">
      <alignment horizontal="center" vertical="center" shrinkToFit="1"/>
      <protection/>
    </xf>
    <xf numFmtId="0" fontId="100" fillId="0" borderId="111" xfId="0" applyFont="1" applyBorder="1" applyAlignment="1">
      <alignment horizontal="center" vertical="center" shrinkToFit="1"/>
    </xf>
    <xf numFmtId="0" fontId="131" fillId="33" borderId="84" xfId="0" applyFont="1" applyFill="1" applyBorder="1" applyAlignment="1">
      <alignment horizontal="center" vertical="center" shrinkToFit="1"/>
    </xf>
    <xf numFmtId="0" fontId="131" fillId="33" borderId="112" xfId="0" applyFont="1" applyFill="1" applyBorder="1" applyAlignment="1">
      <alignment horizontal="center" vertical="center" shrinkToFit="1"/>
    </xf>
    <xf numFmtId="190" fontId="106" fillId="33" borderId="113" xfId="0" applyNumberFormat="1" applyFont="1" applyFill="1" applyBorder="1" applyAlignment="1">
      <alignment horizontal="center" vertical="center"/>
    </xf>
    <xf numFmtId="190" fontId="106" fillId="33" borderId="114" xfId="0" applyNumberFormat="1" applyFont="1" applyFill="1" applyBorder="1" applyAlignment="1">
      <alignment horizontal="center" vertical="center"/>
    </xf>
    <xf numFmtId="191" fontId="106" fillId="33" borderId="113" xfId="0" applyNumberFormat="1" applyFont="1" applyFill="1" applyBorder="1" applyAlignment="1">
      <alignment horizontal="center" vertical="center" shrinkToFit="1"/>
    </xf>
    <xf numFmtId="191" fontId="100" fillId="0" borderId="114" xfId="0" applyNumberFormat="1" applyFont="1" applyBorder="1" applyAlignment="1">
      <alignment horizontal="center" vertical="center" shrinkToFit="1"/>
    </xf>
    <xf numFmtId="0" fontId="132" fillId="57" borderId="16" xfId="62" applyFont="1" applyFill="1" applyBorder="1" applyAlignment="1">
      <alignment horizontal="center" vertical="center" shrinkToFit="1"/>
      <protection/>
    </xf>
    <xf numFmtId="0" fontId="101" fillId="57" borderId="80" xfId="0" applyFont="1" applyFill="1" applyBorder="1" applyAlignment="1">
      <alignment vertical="center" shrinkToFit="1"/>
    </xf>
    <xf numFmtId="0" fontId="101" fillId="57" borderId="68" xfId="0" applyFont="1" applyFill="1" applyBorder="1" applyAlignment="1">
      <alignment vertical="center" shrinkToFit="1"/>
    </xf>
    <xf numFmtId="0" fontId="132" fillId="58" borderId="16" xfId="62" applyFont="1" applyFill="1" applyBorder="1" applyAlignment="1">
      <alignment horizontal="center" vertical="center" shrinkToFit="1"/>
      <protection/>
    </xf>
    <xf numFmtId="0" fontId="101" fillId="58" borderId="80" xfId="0" applyFont="1" applyFill="1" applyBorder="1" applyAlignment="1">
      <alignment vertical="center" shrinkToFit="1"/>
    </xf>
    <xf numFmtId="0" fontId="101" fillId="58" borderId="68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vertical="center" shrinkToFit="1"/>
    </xf>
    <xf numFmtId="0" fontId="132" fillId="59" borderId="16" xfId="62" applyFont="1" applyFill="1" applyBorder="1" applyAlignment="1">
      <alignment horizontal="center" vertical="center" shrinkToFit="1"/>
      <protection/>
    </xf>
    <xf numFmtId="0" fontId="101" fillId="59" borderId="80" xfId="0" applyFont="1" applyFill="1" applyBorder="1" applyAlignment="1">
      <alignment vertical="center" shrinkToFit="1"/>
    </xf>
    <xf numFmtId="0" fontId="101" fillId="59" borderId="68" xfId="0" applyFont="1" applyFill="1" applyBorder="1" applyAlignment="1">
      <alignment vertical="center" shrinkToFit="1"/>
    </xf>
    <xf numFmtId="0" fontId="132" fillId="60" borderId="16" xfId="62" applyFont="1" applyFill="1" applyBorder="1" applyAlignment="1">
      <alignment horizontal="center" vertical="center" shrinkToFit="1"/>
      <protection/>
    </xf>
    <xf numFmtId="0" fontId="101" fillId="60" borderId="80" xfId="0" applyFont="1" applyFill="1" applyBorder="1" applyAlignment="1">
      <alignment vertical="center" shrinkToFit="1"/>
    </xf>
    <xf numFmtId="0" fontId="101" fillId="60" borderId="68" xfId="0" applyFont="1" applyFill="1" applyBorder="1" applyAlignment="1">
      <alignment vertical="center" shrinkToFit="1"/>
    </xf>
    <xf numFmtId="0" fontId="11" fillId="61" borderId="16" xfId="62" applyFont="1" applyFill="1" applyBorder="1" applyAlignment="1">
      <alignment horizontal="center" vertical="center" shrinkToFit="1"/>
      <protection/>
    </xf>
    <xf numFmtId="0" fontId="5" fillId="61" borderId="80" xfId="0" applyFont="1" applyFill="1" applyBorder="1" applyAlignment="1">
      <alignment vertical="center" shrinkToFit="1"/>
    </xf>
    <xf numFmtId="0" fontId="5" fillId="61" borderId="68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132" fillId="56" borderId="16" xfId="62" applyFont="1" applyFill="1" applyBorder="1" applyAlignment="1">
      <alignment horizontal="center" vertical="center" shrinkToFit="1"/>
      <protection/>
    </xf>
    <xf numFmtId="0" fontId="81" fillId="56" borderId="80" xfId="0" applyFont="1" applyFill="1" applyBorder="1" applyAlignment="1">
      <alignment vertical="center" shrinkToFit="1"/>
    </xf>
    <xf numFmtId="0" fontId="81" fillId="56" borderId="68" xfId="0" applyFont="1" applyFill="1" applyBorder="1" applyAlignment="1">
      <alignment vertical="center" shrinkToFit="1"/>
    </xf>
    <xf numFmtId="0" fontId="7" fillId="33" borderId="27" xfId="43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83" xfId="43" applyFont="1" applyFill="1" applyBorder="1" applyAlignment="1" applyProtection="1">
      <alignment horizontal="center" vertical="center" shrinkToFit="1"/>
      <protection/>
    </xf>
    <xf numFmtId="0" fontId="0" fillId="0" borderId="111" xfId="0" applyBorder="1" applyAlignment="1">
      <alignment horizontal="center" vertical="center" shrinkToFit="1"/>
    </xf>
    <xf numFmtId="191" fontId="0" fillId="0" borderId="114" xfId="0" applyNumberFormat="1" applyBorder="1" applyAlignment="1">
      <alignment horizontal="center" vertical="center" shrinkToFit="1"/>
    </xf>
    <xf numFmtId="0" fontId="132" fillId="62" borderId="16" xfId="62" applyFont="1" applyFill="1" applyBorder="1" applyAlignment="1">
      <alignment horizontal="center" vertical="center" shrinkToFit="1"/>
      <protection/>
    </xf>
    <xf numFmtId="0" fontId="81" fillId="62" borderId="80" xfId="0" applyFont="1" applyFill="1" applyBorder="1" applyAlignment="1">
      <alignment vertical="center" shrinkToFit="1"/>
    </xf>
    <xf numFmtId="0" fontId="81" fillId="62" borderId="68" xfId="0" applyFont="1" applyFill="1" applyBorder="1" applyAlignment="1">
      <alignment vertical="center" shrinkToFit="1"/>
    </xf>
    <xf numFmtId="0" fontId="132" fillId="63" borderId="16" xfId="62" applyFont="1" applyFill="1" applyBorder="1" applyAlignment="1">
      <alignment horizontal="center" vertical="center" shrinkToFit="1"/>
      <protection/>
    </xf>
    <xf numFmtId="0" fontId="81" fillId="63" borderId="80" xfId="0" applyFont="1" applyFill="1" applyBorder="1" applyAlignment="1">
      <alignment vertical="center" shrinkToFit="1"/>
    </xf>
    <xf numFmtId="0" fontId="81" fillId="63" borderId="68" xfId="0" applyFont="1" applyFill="1" applyBorder="1" applyAlignment="1">
      <alignment vertical="center" shrinkToFit="1"/>
    </xf>
    <xf numFmtId="0" fontId="132" fillId="64" borderId="16" xfId="62" applyFont="1" applyFill="1" applyBorder="1" applyAlignment="1">
      <alignment horizontal="center" vertical="center" shrinkToFit="1"/>
      <protection/>
    </xf>
    <xf numFmtId="0" fontId="81" fillId="64" borderId="80" xfId="0" applyFont="1" applyFill="1" applyBorder="1" applyAlignment="1">
      <alignment vertical="center" shrinkToFit="1"/>
    </xf>
    <xf numFmtId="0" fontId="81" fillId="64" borderId="68" xfId="0" applyFont="1" applyFill="1" applyBorder="1" applyAlignment="1">
      <alignment vertical="center" shrinkToFit="1"/>
    </xf>
    <xf numFmtId="0" fontId="11" fillId="65" borderId="16" xfId="62" applyFont="1" applyFill="1" applyBorder="1" applyAlignment="1">
      <alignment horizontal="center" vertical="center" shrinkToFit="1"/>
      <protection/>
    </xf>
    <xf numFmtId="0" fontId="112" fillId="65" borderId="80" xfId="0" applyFont="1" applyFill="1" applyBorder="1" applyAlignment="1">
      <alignment vertical="center" shrinkToFit="1"/>
    </xf>
    <xf numFmtId="0" fontId="112" fillId="65" borderId="68" xfId="0" applyFont="1" applyFill="1" applyBorder="1" applyAlignment="1">
      <alignment vertical="center" shrinkToFit="1"/>
    </xf>
    <xf numFmtId="182" fontId="100" fillId="33" borderId="110" xfId="0" applyNumberFormat="1" applyFont="1" applyFill="1" applyBorder="1" applyAlignment="1">
      <alignment horizontal="left" vertical="center" shrinkToFit="1"/>
    </xf>
    <xf numFmtId="191" fontId="0" fillId="0" borderId="114" xfId="0" applyNumberFormat="1" applyBorder="1" applyAlignment="1">
      <alignment vertical="center" shrinkToFit="1"/>
    </xf>
    <xf numFmtId="0" fontId="11" fillId="34" borderId="16" xfId="62" applyFont="1" applyFill="1" applyBorder="1" applyAlignment="1">
      <alignment horizontal="center" vertical="center" shrinkToFit="1"/>
      <protection/>
    </xf>
    <xf numFmtId="0" fontId="112" fillId="34" borderId="80" xfId="0" applyFont="1" applyFill="1" applyBorder="1" applyAlignment="1">
      <alignment vertical="center" shrinkToFit="1"/>
    </xf>
    <xf numFmtId="0" fontId="112" fillId="34" borderId="68" xfId="0" applyFont="1" applyFill="1" applyBorder="1" applyAlignment="1">
      <alignment vertical="center" shrinkToFit="1"/>
    </xf>
    <xf numFmtId="0" fontId="132" fillId="66" borderId="16" xfId="62" applyFont="1" applyFill="1" applyBorder="1" applyAlignment="1">
      <alignment horizontal="center" vertical="center" shrinkToFit="1"/>
      <protection/>
    </xf>
    <xf numFmtId="0" fontId="0" fillId="66" borderId="80" xfId="0" applyFill="1" applyBorder="1" applyAlignment="1">
      <alignment vertical="center" shrinkToFit="1"/>
    </xf>
    <xf numFmtId="0" fontId="0" fillId="66" borderId="68" xfId="0" applyFill="1" applyBorder="1" applyAlignment="1">
      <alignment vertical="center" shrinkToFit="1"/>
    </xf>
    <xf numFmtId="0" fontId="132" fillId="67" borderId="16" xfId="62" applyFont="1" applyFill="1" applyBorder="1" applyAlignment="1">
      <alignment horizontal="center" vertical="center" shrinkToFit="1"/>
      <protection/>
    </xf>
    <xf numFmtId="0" fontId="101" fillId="67" borderId="80" xfId="0" applyFont="1" applyFill="1" applyBorder="1" applyAlignment="1">
      <alignment vertical="center" shrinkToFit="1"/>
    </xf>
    <xf numFmtId="0" fontId="101" fillId="67" borderId="68" xfId="0" applyFont="1" applyFill="1" applyBorder="1" applyAlignment="1">
      <alignment vertical="center" shrinkToFit="1"/>
    </xf>
    <xf numFmtId="0" fontId="132" fillId="68" borderId="16" xfId="62" applyFont="1" applyFill="1" applyBorder="1" applyAlignment="1">
      <alignment horizontal="center" vertical="center" shrinkToFit="1"/>
      <protection/>
    </xf>
    <xf numFmtId="0" fontId="101" fillId="68" borderId="80" xfId="0" applyFont="1" applyFill="1" applyBorder="1" applyAlignment="1">
      <alignment vertical="center" shrinkToFit="1"/>
    </xf>
    <xf numFmtId="0" fontId="101" fillId="68" borderId="68" xfId="0" applyFont="1" applyFill="1" applyBorder="1" applyAlignment="1">
      <alignment vertical="center" shrinkToFit="1"/>
    </xf>
    <xf numFmtId="0" fontId="132" fillId="69" borderId="16" xfId="62" applyFont="1" applyFill="1" applyBorder="1" applyAlignment="1">
      <alignment horizontal="center" vertical="center" shrinkToFit="1"/>
      <protection/>
    </xf>
    <xf numFmtId="0" fontId="101" fillId="69" borderId="80" xfId="0" applyFont="1" applyFill="1" applyBorder="1" applyAlignment="1">
      <alignment vertical="center" shrinkToFit="1"/>
    </xf>
    <xf numFmtId="0" fontId="101" fillId="69" borderId="68" xfId="0" applyFont="1" applyFill="1" applyBorder="1" applyAlignment="1">
      <alignment vertical="center" shrinkToFit="1"/>
    </xf>
    <xf numFmtId="0" fontId="12" fillId="70" borderId="16" xfId="62" applyFont="1" applyFill="1" applyBorder="1" applyAlignment="1">
      <alignment horizontal="center" vertical="center" shrinkToFit="1"/>
      <protection/>
    </xf>
    <xf numFmtId="0" fontId="112" fillId="71" borderId="80" xfId="0" applyFont="1" applyFill="1" applyBorder="1" applyAlignment="1">
      <alignment vertical="center" shrinkToFit="1"/>
    </xf>
    <xf numFmtId="0" fontId="112" fillId="72" borderId="68" xfId="0" applyFont="1" applyFill="1" applyBorder="1" applyAlignment="1">
      <alignment vertical="center" shrinkToFit="1"/>
    </xf>
    <xf numFmtId="0" fontId="11" fillId="73" borderId="16" xfId="62" applyFont="1" applyFill="1" applyBorder="1" applyAlignment="1">
      <alignment horizontal="center" vertical="center" shrinkToFit="1"/>
      <protection/>
    </xf>
    <xf numFmtId="0" fontId="112" fillId="74" borderId="80" xfId="0" applyFont="1" applyFill="1" applyBorder="1" applyAlignment="1">
      <alignment vertical="center" shrinkToFit="1"/>
    </xf>
    <xf numFmtId="0" fontId="112" fillId="75" borderId="68" xfId="0" applyFont="1" applyFill="1" applyBorder="1" applyAlignment="1">
      <alignment vertical="center" shrinkToFit="1"/>
    </xf>
    <xf numFmtId="190" fontId="106" fillId="33" borderId="115" xfId="0" applyNumberFormat="1" applyFont="1" applyFill="1" applyBorder="1" applyAlignment="1">
      <alignment horizontal="center" vertical="center"/>
    </xf>
    <xf numFmtId="0" fontId="133" fillId="76" borderId="16" xfId="62" applyFont="1" applyFill="1" applyBorder="1" applyAlignment="1">
      <alignment horizontal="center" vertical="center" shrinkToFit="1"/>
      <protection/>
    </xf>
    <xf numFmtId="0" fontId="81" fillId="76" borderId="80" xfId="0" applyFont="1" applyFill="1" applyBorder="1" applyAlignment="1">
      <alignment vertical="center" shrinkToFit="1"/>
    </xf>
    <xf numFmtId="0" fontId="81" fillId="76" borderId="68" xfId="0" applyFont="1" applyFill="1" applyBorder="1" applyAlignment="1">
      <alignment vertical="center" shrinkToFit="1"/>
    </xf>
    <xf numFmtId="189" fontId="100" fillId="33" borderId="110" xfId="0" applyNumberFormat="1" applyFont="1" applyFill="1" applyBorder="1" applyAlignment="1">
      <alignment horizontal="left" vertical="center" indent="1" shrinkToFit="1"/>
    </xf>
    <xf numFmtId="0" fontId="7" fillId="33" borderId="28" xfId="62" applyFont="1" applyFill="1" applyBorder="1" applyAlignment="1">
      <alignment horizontal="center" vertical="center" shrinkToFit="1"/>
      <protection/>
    </xf>
    <xf numFmtId="0" fontId="7" fillId="33" borderId="116" xfId="62" applyFont="1" applyFill="1" applyBorder="1" applyAlignment="1">
      <alignment horizontal="center" vertical="center" shrinkToFit="1"/>
      <protection/>
    </xf>
    <xf numFmtId="0" fontId="7" fillId="33" borderId="59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daiuchukan.jp/data/occult/0801antiope-set-red.gif" TargetMode="External" /><Relationship Id="rId2" Type="http://schemas.openxmlformats.org/officeDocument/2006/relationships/hyperlink" Target="http://uchukan.satsumasendai.jp/data/occult/0801jena-set-red.gif" TargetMode="External" /><Relationship Id="rId3" Type="http://schemas.openxmlformats.org/officeDocument/2006/relationships/hyperlink" Target="http://sendaiuchukan.jp/data/occult/0705deipho-set-red.gif" TargetMode="External" /><Relationship Id="rId4" Type="http://schemas.openxmlformats.org/officeDocument/2006/relationships/hyperlink" Target="http://uchukan.satsumasendai.jp/data/occult/0611linus-red.gif" TargetMode="External" /><Relationship Id="rId5" Type="http://schemas.openxmlformats.org/officeDocument/2006/relationships/hyperlink" Target="http://www.asteroidoccultation.com/observations/Results/Data2011/20110219_IrisProfile_Model1.gif" TargetMode="External" /><Relationship Id="rId6" Type="http://schemas.openxmlformats.org/officeDocument/2006/relationships/hyperlink" Target="http://www.asteroidoccultation.com/observations/Results/Data2011/20110126_Parthenope_InversionModel.jpg" TargetMode="External" /><Relationship Id="rId7" Type="http://schemas.openxmlformats.org/officeDocument/2006/relationships/hyperlink" Target="http://www.asteroidoccultation.com/observations/Results/Data2010/20100820_EunomiaProfilewithMiriade.jpg" TargetMode="External" /><Relationship Id="rId8" Type="http://schemas.openxmlformats.org/officeDocument/2006/relationships/hyperlink" Target="http://www.asteroidoccultation.com/observations/Results/Data2008/HerthaDurechModel.png" TargetMode="External" /><Relationship Id="rId9" Type="http://schemas.openxmlformats.org/officeDocument/2006/relationships/hyperlink" Target="http://www.euraster.net/results/2004/20040930-Lumen-cbf_jlx.gif" TargetMode="External" /><Relationship Id="rId10" Type="http://schemas.openxmlformats.org/officeDocument/2006/relationships/hyperlink" Target="http://www.asteroidoccultation.com/observations/Results/Reviewed/Data2009/CombinedImage.jpg" TargetMode="External" /><Relationship Id="rId11" Type="http://schemas.openxmlformats.org/officeDocument/2006/relationships/hyperlink" Target="http://www.euraster.net/results/2003/20030826-Bertholda-cbf.gif" TargetMode="External" /><Relationship Id="rId12" Type="http://schemas.openxmlformats.org/officeDocument/2006/relationships/hyperlink" Target="http://www.eso.org/public/news/eso0904" TargetMode="External" /><Relationship Id="rId13" Type="http://schemas.openxmlformats.org/officeDocument/2006/relationships/hyperlink" Target="http://www.asteroidoccultation.com/observations/Results/Reviewed/Data2009/2009Nov21_BarbaraDec09UpdateChords.jpg" TargetMode="External" /><Relationship Id="rId14" Type="http://schemas.openxmlformats.org/officeDocument/2006/relationships/hyperlink" Target="http://www.asteroidoccultation.com/observations/Results/Reviewed/Data2011/20110719_AntiopeProfile2.gif" TargetMode="External" /><Relationship Id="rId15" Type="http://schemas.openxmlformats.org/officeDocument/2006/relationships/hyperlink" Target="http://www.asteroidoccultation.com/observations/Results/Reviewed/Data2009/20090307_ArethusaNasonProfile.jpg" TargetMode="External" /><Relationship Id="rId16" Type="http://schemas.openxmlformats.org/officeDocument/2006/relationships/hyperlink" Target="http://occsec.wellington.net.nz/planet/2010/results/20100513_13_Egeria_Rep.htm" TargetMode="External" /><Relationship Id="rId17" Type="http://schemas.openxmlformats.org/officeDocument/2006/relationships/hyperlink" Target="http://www.asteroidoccultation.com/observations/Results/Reviewed/Data2008/20080122_EgeriaProfile.png" TargetMode="External" /><Relationship Id="rId18" Type="http://schemas.openxmlformats.org/officeDocument/2006/relationships/hyperlink" Target="http://www.ir.isas.jaxa.jp/AKARI/results/20111013_AcuA/AcuA_111007_x264_004.mp4" TargetMode="External" /><Relationship Id="rId19" Type="http://schemas.openxmlformats.org/officeDocument/2006/relationships/hyperlink" Target="http://www.ir.isas.jaxa.jp/AKARI/results/20111013_AcuA/merged2b_en.jpg" TargetMode="External" /><Relationship Id="rId20" Type="http://schemas.openxmlformats.org/officeDocument/2006/relationships/hyperlink" Target="http://sendaiuchukan.jp/data/occult/1110eugenia-red.gif" TargetMode="External" /><Relationship Id="rId21" Type="http://schemas.openxmlformats.org/officeDocument/2006/relationships/hyperlink" Target="http://www.asteroidoccultation.com/observations/Results/Reviewed/Data2010/EuropaMiriadeModel.jpg" TargetMode="External" /><Relationship Id="rId22" Type="http://schemas.openxmlformats.org/officeDocument/2006/relationships/hyperlink" Target="http://sendaiuchukan.jp/data/occult-e/199909-2.txt" TargetMode="External" /><Relationship Id="rId23" Type="http://schemas.openxmlformats.org/officeDocument/2006/relationships/hyperlink" Target="http://sendaiuchukan.jp/data/occult/0703iris-red.gif" TargetMode="External" /><Relationship Id="rId24" Type="http://schemas.openxmlformats.org/officeDocument/2006/relationships/hyperlink" Target="http://sendaiuchukan.jp/data/occult/0501flora-red.gif" TargetMode="External" /><Relationship Id="rId25" Type="http://schemas.openxmlformats.org/officeDocument/2006/relationships/hyperlink" Target="http://sendaiuchukan.jp/data/occult/0406parthe.gif" TargetMode="External" /><Relationship Id="rId26" Type="http://schemas.openxmlformats.org/officeDocument/2006/relationships/hyperlink" Target="http://sendaiuchukan.jp/data/occult/1109egeria-red.gif" TargetMode="External" /><Relationship Id="rId27" Type="http://schemas.openxmlformats.org/officeDocument/2006/relationships/hyperlink" Target="http://sendaiuchukan.jp/data/occult-e/0005-14.txt" TargetMode="External" /><Relationship Id="rId28" Type="http://schemas.openxmlformats.org/officeDocument/2006/relationships/hyperlink" Target="http://sendaiuchukan.jp/data/occult/0708eunomia-red.gif" TargetMode="External" /><Relationship Id="rId29" Type="http://schemas.openxmlformats.org/officeDocument/2006/relationships/hyperlink" Target="http://sendaiuchukan.jp/data/occult/0312massalia.gif" TargetMode="External" /><Relationship Id="rId30" Type="http://schemas.openxmlformats.org/officeDocument/2006/relationships/hyperlink" Target="http://sendaiuchukan.jp/data/occult/0904massalia-red.gif" TargetMode="External" /><Relationship Id="rId31" Type="http://schemas.openxmlformats.org/officeDocument/2006/relationships/hyperlink" Target="http://sendaiuchukan.jp/data/occult/0611kalliope-main-red.gif" TargetMode="External" /><Relationship Id="rId32" Type="http://schemas.openxmlformats.org/officeDocument/2006/relationships/hyperlink" Target="http://sendaiuchukan.jp/data/occult/0701kalliope-red.gif" TargetMode="External" /><Relationship Id="rId33" Type="http://schemas.openxmlformats.org/officeDocument/2006/relationships/hyperlink" Target="http://sendaiuchukan.jp/data/occult/1103atalan-red.gif" TargetMode="External" /><Relationship Id="rId34" Type="http://schemas.openxmlformats.org/officeDocument/2006/relationships/hyperlink" Target="http://sendaiuchukan.jp/data/occult/0904phocaea-red.gif" TargetMode="External" /><Relationship Id="rId35" Type="http://schemas.openxmlformats.org/officeDocument/2006/relationships/hyperlink" Target="http://sendaiuchukan.jp/data/occult/0910leda-red.gif" TargetMode="External" /><Relationship Id="rId36" Type="http://schemas.openxmlformats.org/officeDocument/2006/relationships/hyperlink" Target="http://sendaiuchukan.jp/data/occult/0803bellona-red.gif" TargetMode="External" /><Relationship Id="rId37" Type="http://schemas.openxmlformats.org/officeDocument/2006/relationships/hyperlink" Target="http://sendaiuchukan.jp/data/occult/0501urania-red.gif" TargetMode="External" /><Relationship Id="rId38" Type="http://schemas.openxmlformats.org/officeDocument/2006/relationships/hyperlink" Target="http://sendaiuchukan.jp/data/occult-e/0108-26.txt" TargetMode="External" /><Relationship Id="rId39" Type="http://schemas.openxmlformats.org/officeDocument/2006/relationships/hyperlink" Target="http://sendaiuchukan.jp/data/occult/1003leda-red.gif" TargetMode="External" /><Relationship Id="rId40" Type="http://schemas.openxmlformats.org/officeDocument/2006/relationships/hyperlink" Target="http://sendaiuchukan.jp/data/occult/0804daphne-red.gif" TargetMode="External" /><Relationship Id="rId41" Type="http://schemas.openxmlformats.org/officeDocument/2006/relationships/hyperlink" Target="http://sendaiuchukan.jp/data/occult/1110laetitia-red.gif" TargetMode="External" /><Relationship Id="rId42" Type="http://schemas.openxmlformats.org/officeDocument/2006/relationships/hyperlink" Target="http://sendaiuchukan.jp/data/occult/1103europa-red.gif" TargetMode="External" /><Relationship Id="rId43" Type="http://schemas.openxmlformats.org/officeDocument/2006/relationships/hyperlink" Target="http://sendaiuchukan.jp/data/occult/0912concor-red.gif" TargetMode="External" /><Relationship Id="rId44" Type="http://schemas.openxmlformats.org/officeDocument/2006/relationships/hyperlink" Target="http://sendaiuchukan.jp/data/occult/0501elpis-red.gif" TargetMode="External" /><Relationship Id="rId45" Type="http://schemas.openxmlformats.org/officeDocument/2006/relationships/hyperlink" Target="http://sendaiuchukan.jp/data/occult/0210nemausa.gif" TargetMode="External" /><Relationship Id="rId46" Type="http://schemas.openxmlformats.org/officeDocument/2006/relationships/hyperlink" Target="http://sendaiuchukan.jp/data/occult/1110eugenia-red-w.gif" TargetMode="External" /><Relationship Id="rId47" Type="http://schemas.openxmlformats.org/officeDocument/2006/relationships/hyperlink" Target="http://sendaiuchukan.jp/data/occult/0502elpis-red.gif" TargetMode="External" /><Relationship Id="rId48" Type="http://schemas.openxmlformats.org/officeDocument/2006/relationships/hyperlink" Target="http://sendaiuchukan.jp/data/occult/0506elpis-red.gif" TargetMode="External" /><Relationship Id="rId49" Type="http://schemas.openxmlformats.org/officeDocument/2006/relationships/hyperlink" Target="http://sendaiuchukan.jp/data/occult/1101erato-red.gif" TargetMode="External" /><Relationship Id="rId50" Type="http://schemas.openxmlformats.org/officeDocument/2006/relationships/hyperlink" Target="http://sendaiuchukan.jp/data/occult/1010danae-red.gif" TargetMode="External" /><Relationship Id="rId51" Type="http://schemas.openxmlformats.org/officeDocument/2006/relationships/hyperlink" Target="http://sendaiuchukan.jp/data/occult/0802galatea-red.gif" TargetMode="External" /><Relationship Id="rId52" Type="http://schemas.openxmlformats.org/officeDocument/2006/relationships/hyperlink" Target="http://sendaiuchukan.jp/data/occult/0810klytia-red.gif" TargetMode="External" /><Relationship Id="rId53" Type="http://schemas.openxmlformats.org/officeDocument/2006/relationships/hyperlink" Target="http://sendaiuchukan.jp/data/occult/0811asia-red.gif" TargetMode="External" /><Relationship Id="rId54" Type="http://schemas.openxmlformats.org/officeDocument/2006/relationships/hyperlink" Target="http://sendaiuchukan.jp/data/occult/0701feronia-red.gif" TargetMode="External" /><Relationship Id="rId55" Type="http://schemas.openxmlformats.org/officeDocument/2006/relationships/hyperlink" Target="http://sendaiuchukan.jp/data/occult/0701freia-red.gif" TargetMode="External" /><Relationship Id="rId56" Type="http://schemas.openxmlformats.org/officeDocument/2006/relationships/hyperlink" Target="http://sendaiuchukan.jp/data/occult/0602cybele-red.gif" TargetMode="External" /><Relationship Id="rId57" Type="http://schemas.openxmlformats.org/officeDocument/2006/relationships/hyperlink" Target="http://sendaiuchukan.jp/data/occult/0411niobe.gif" TargetMode="External" /><Relationship Id="rId58" Type="http://schemas.openxmlformats.org/officeDocument/2006/relationships/hyperlink" Target="http://sendaiuchukan.jp/data/occult/0012ausonia.gif" TargetMode="External" /><Relationship Id="rId59" Type="http://schemas.openxmlformats.org/officeDocument/2006/relationships/hyperlink" Target="http://sendaiuchukan.jp/data/occult/1006freia-red.gif" TargetMode="External" /><Relationship Id="rId60" Type="http://schemas.openxmlformats.org/officeDocument/2006/relationships/hyperlink" Target="http://sendaiuchukan.jp/data/occult/0801antiope-red.gif" TargetMode="External" /><Relationship Id="rId61" Type="http://schemas.openxmlformats.org/officeDocument/2006/relationships/hyperlink" Target="http://sendaiuchukan.jp/data/occult/0810semele-red.gif" TargetMode="External" /><Relationship Id="rId62" Type="http://schemas.openxmlformats.org/officeDocument/2006/relationships/hyperlink" Target="http://sendaiuchukan.jp/data/occult/0702thisbe-red.gif" TargetMode="External" /><Relationship Id="rId63" Type="http://schemas.openxmlformats.org/officeDocument/2006/relationships/hyperlink" Target="http://sendaiuchukan.jp/data/occult/0612julia-red.gif" TargetMode="External" /><Relationship Id="rId64" Type="http://schemas.openxmlformats.org/officeDocument/2006/relationships/hyperlink" Target="http://sendaiuchukan.jp/data/occult/0611undina-red.gif" TargetMode="External" /><Relationship Id="rId65" Type="http://schemas.openxmlformats.org/officeDocument/2006/relationships/hyperlink" Target="http://sendaiuchukan.jp/data/occult/0412io.gif" TargetMode="External" /><Relationship Id="rId66" Type="http://schemas.openxmlformats.org/officeDocument/2006/relationships/hyperlink" Target="http://sendaiuchukan.jp/data/occult/0805minerva-red.gif" TargetMode="External" /><Relationship Id="rId67" Type="http://schemas.openxmlformats.org/officeDocument/2006/relationships/hyperlink" Target="http://sendaiuchukan.jp/data/occult/1101minerva-red.gif" TargetMode="External" /><Relationship Id="rId68" Type="http://schemas.openxmlformats.org/officeDocument/2006/relationships/hyperlink" Target="http://sendaiuchukan.jp/data/occult/1001aegle-red.gif" TargetMode="External" /><Relationship Id="rId69" Type="http://schemas.openxmlformats.org/officeDocument/2006/relationships/hyperlink" Target="http://sendaiuchukan.jp/data/occult/0610klotho-red.gif" TargetMode="External" /><Relationship Id="rId70" Type="http://schemas.openxmlformats.org/officeDocument/2006/relationships/hyperlink" Target="http://sendaiuchukan.jp/data/occult/0402aurora.gif" TargetMode="External" /><Relationship Id="rId71" Type="http://schemas.openxmlformats.org/officeDocument/2006/relationships/hyperlink" Target="http://sendaiuchukan.jp/data/occult/1108areth-red.gif" TargetMode="External" /><Relationship Id="rId72" Type="http://schemas.openxmlformats.org/officeDocument/2006/relationships/hyperlink" Target="http://sendaiuchukan.jp/data/occult/0704klotho-red.gif" TargetMode="External" /><Relationship Id="rId73" Type="http://schemas.openxmlformats.org/officeDocument/2006/relationships/hyperlink" Target="http://sendaiuchukan.jp/data/occult/0810artemis-red.gif" TargetMode="External" /><Relationship Id="rId74" Type="http://schemas.openxmlformats.org/officeDocument/2006/relationships/hyperlink" Target="http://sendaiuchukan.jp/data/occult/0804johan-red.gif" TargetMode="External" /><Relationship Id="rId75" Type="http://schemas.openxmlformats.org/officeDocument/2006/relationships/hyperlink" Target="http://sendaiuchukan.jp/data/occult/0701lomia-red.gif" TargetMode="External" /><Relationship Id="rId76" Type="http://schemas.openxmlformats.org/officeDocument/2006/relationships/hyperlink" Target="http://sendaiuchukan.jp/data/occult/0510hecuba-red.gif" TargetMode="External" /><Relationship Id="rId77" Type="http://schemas.openxmlformats.org/officeDocument/2006/relationships/hyperlink" Target="http://sendaiuchukan.jp/data/occult/0303felicitas.gif" TargetMode="External" /><Relationship Id="rId78" Type="http://schemas.openxmlformats.org/officeDocument/2006/relationships/hyperlink" Target="http://sendaiuchukan.jp/data/occult/1110camilla-red.gif" TargetMode="External" /><Relationship Id="rId79" Type="http://schemas.openxmlformats.org/officeDocument/2006/relationships/hyperlink" Target="http://sendaiuchukan.jp/data/occult/1102johanna-red.gif" TargetMode="External" /><Relationship Id="rId80" Type="http://schemas.openxmlformats.org/officeDocument/2006/relationships/hyperlink" Target="http://sendaiuchukan.jp/data/occult/0404aethra.gif" TargetMode="External" /><Relationship Id="rId81" Type="http://schemas.openxmlformats.org/officeDocument/2006/relationships/hyperlink" Target="http://sendaiuchukan.jp/data/occult/1009aethra-red.gif" TargetMode="External" /><Relationship Id="rId82" Type="http://schemas.openxmlformats.org/officeDocument/2006/relationships/hyperlink" Target="http://sendaiuchukan.jp/data/occult/0811hertha-red.gif" TargetMode="External" /><Relationship Id="rId83" Type="http://schemas.openxmlformats.org/officeDocument/2006/relationships/hyperlink" Target="http://sendaiuchukan.jp/data/occult/0710cyrene-red.gif" TargetMode="External" /><Relationship Id="rId84" Type="http://schemas.openxmlformats.org/officeDocument/2006/relationships/hyperlink" Target="http://sendaiuchukan.jp/data/occult/0612siwa-red.gif" TargetMode="External" /><Relationship Id="rId85" Type="http://schemas.openxmlformats.org/officeDocument/2006/relationships/hyperlink" Target="http://sendaiuchukan.jp/data/occult/0911siwa-red.gif" TargetMode="External" /><Relationship Id="rId86" Type="http://schemas.openxmlformats.org/officeDocument/2006/relationships/hyperlink" Target="http://sendaiuchukan.jp/data/occult/0501lumen-red.gif" TargetMode="External" /><Relationship Id="rId87" Type="http://schemas.openxmlformats.org/officeDocument/2006/relationships/hyperlink" Target="http://sendaiuchukan.jp/data/occult/0501lucina-red.gif" TargetMode="External" /><Relationship Id="rId88" Type="http://schemas.openxmlformats.org/officeDocument/2006/relationships/hyperlink" Target="http://sendaiuchukan.jp/data/occult/0502adeona-red.gif" TargetMode="External" /><Relationship Id="rId89" Type="http://schemas.openxmlformats.org/officeDocument/2006/relationships/hyperlink" Target="http://sendaiuchukan.jp/data/occult/0008adria.gif" TargetMode="External" /><Relationship Id="rId90" Type="http://schemas.openxmlformats.org/officeDocument/2006/relationships/hyperlink" Target="http://sendaiuchukan.jp/data/occult/0906lucina-red.gif" TargetMode="External" /><Relationship Id="rId91" Type="http://schemas.openxmlformats.org/officeDocument/2006/relationships/hyperlink" Target="http://sendaiuchukan.jp/data/occult/1101medea-red.gif" TargetMode="External" /><Relationship Id="rId92" Type="http://schemas.openxmlformats.org/officeDocument/2006/relationships/hyperlink" Target="http://sendaiuchukan.jp/data/occult/1007aemilia-red.gif" TargetMode="External" /><Relationship Id="rId93" Type="http://schemas.openxmlformats.org/officeDocument/2006/relationships/hyperlink" Target="http://sendaiuchukan.jp/data/occult/1001barbara-red.gif" TargetMode="External" /><Relationship Id="rId94" Type="http://schemas.openxmlformats.org/officeDocument/2006/relationships/hyperlink" Target="http://sendaiuchukan.jp/data/occult/0912ophelia-red.gif" TargetMode="External" /><Relationship Id="rId95" Type="http://schemas.openxmlformats.org/officeDocument/2006/relationships/hyperlink" Target="http://sendaiuchukan.jp/data/occult/0811scylla-red.gif" TargetMode="External" /><Relationship Id="rId96" Type="http://schemas.openxmlformats.org/officeDocument/2006/relationships/hyperlink" Target="http://sendaiuchukan.jp/data/occult/0803kolga-red.gif" TargetMode="External" /><Relationship Id="rId97" Type="http://schemas.openxmlformats.org/officeDocument/2006/relationships/hyperlink" Target="http://sendaiuchukan.jp/data/occult/0812prokne-iota-red.gif" TargetMode="External" /><Relationship Id="rId98" Type="http://schemas.openxmlformats.org/officeDocument/2006/relationships/hyperlink" Target="http://sendaiuchukan.jp/data/occult/0810honoria-red.gif" TargetMode="External" /><Relationship Id="rId99" Type="http://schemas.openxmlformats.org/officeDocument/2006/relationships/hyperlink" Target="http://sendaiuchukan.jp/data/occult/0709phaedra-red.gif" TargetMode="External" /><Relationship Id="rId100" Type="http://schemas.openxmlformats.org/officeDocument/2006/relationships/hyperlink" Target="http://sendaiuchukan.jp/data/occult/0708nausi-red.gif" TargetMode="External" /><Relationship Id="rId101" Type="http://schemas.openxmlformats.org/officeDocument/2006/relationships/hyperlink" Target="http://sendaiuchukan.jp/data/occult/0705aschera-red.gif" TargetMode="External" /><Relationship Id="rId102" Type="http://schemas.openxmlformats.org/officeDocument/2006/relationships/hyperlink" Target="http://sendaiuchukan.jp/data/occult/0705henri-red.gif" TargetMode="External" /><Relationship Id="rId103" Type="http://schemas.openxmlformats.org/officeDocument/2006/relationships/hyperlink" Target="http://sendaiuchukan.jp/data/occult/0604kleo-red.gif" TargetMode="External" /><Relationship Id="rId104" Type="http://schemas.openxmlformats.org/officeDocument/2006/relationships/hyperlink" Target="http://sendaiuchukan.jp/data/occult/0512koronis-red.gif" TargetMode="External" /><Relationship Id="rId105" Type="http://schemas.openxmlformats.org/officeDocument/2006/relationships/hyperlink" Target="http://sendaiuchukan.jp/data/occult/0512eva-red.gif" TargetMode="External" /><Relationship Id="rId106" Type="http://schemas.openxmlformats.org/officeDocument/2006/relationships/hyperlink" Target="http://sendaiuchukan.jp/data/occult/0410xanthippe.gif" TargetMode="External" /><Relationship Id="rId107" Type="http://schemas.openxmlformats.org/officeDocument/2006/relationships/hyperlink" Target="http://sendaiuchukan.jp/data/occult/0412hypatia.gif" TargetMode="External" /><Relationship Id="rId108" Type="http://schemas.openxmlformats.org/officeDocument/2006/relationships/hyperlink" Target="http://sendaiuchukan.jp/data/occult/0212kallisto.gif" TargetMode="External" /><Relationship Id="rId109" Type="http://schemas.openxmlformats.org/officeDocument/2006/relationships/hyperlink" Target="http://sendaiuchukan.jp/data/occult/0212hilda.gif" TargetMode="External" /><Relationship Id="rId110" Type="http://schemas.openxmlformats.org/officeDocument/2006/relationships/hyperlink" Target="http://sendaiuchukan.jp/data/occult-e/199809-185.txt" TargetMode="External" /><Relationship Id="rId111" Type="http://schemas.openxmlformats.org/officeDocument/2006/relationships/hyperlink" Target="http://sendaiuchukan.jp/data/occult/0107urda.gif" TargetMode="External" /><Relationship Id="rId112" Type="http://schemas.openxmlformats.org/officeDocument/2006/relationships/hyperlink" Target="http://sendaiuchukan.jp/data/occult/0511ino-red.gif" TargetMode="External" /><Relationship Id="rId113" Type="http://schemas.openxmlformats.org/officeDocument/2006/relationships/hyperlink" Target="http://sendaiuchukan.jp/data/occult/0003penelope.gif" TargetMode="External" /><Relationship Id="rId114" Type="http://schemas.openxmlformats.org/officeDocument/2006/relationships/hyperlink" Target="http://sendaiuchukan.jp/data/occult/0512hypatia-red.gif" TargetMode="External" /><Relationship Id="rId115" Type="http://schemas.openxmlformats.org/officeDocument/2006/relationships/hyperlink" Target="http://sendaiuchukan.jp/data/occult/1011ilse-red.gif" TargetMode="External" /><Relationship Id="rId116" Type="http://schemas.openxmlformats.org/officeDocument/2006/relationships/hyperlink" Target="http://sendaiuchukan.jp/data/occult/0404mathilde.gif" TargetMode="External" /><Relationship Id="rId117" Type="http://schemas.openxmlformats.org/officeDocument/2006/relationships/hyperlink" Target="http://sendaiuchukan.jp/data/occult-e/0207-245.txt" TargetMode="External" /><Relationship Id="rId118" Type="http://schemas.openxmlformats.org/officeDocument/2006/relationships/hyperlink" Target="http://sendaiuchukan.jp/data/occult/0612mathilde-red.gif" TargetMode="External" /><Relationship Id="rId119" Type="http://schemas.openxmlformats.org/officeDocument/2006/relationships/hyperlink" Target="http://sendaiuchukan.jp/data/occult/1009aline-red.gif" TargetMode="External" /><Relationship Id="rId120" Type="http://schemas.openxmlformats.org/officeDocument/2006/relationships/hyperlink" Target="http://sendaiuchukan.jp/data/occult/1002adorea-red.gif" TargetMode="External" /><Relationship Id="rId121" Type="http://schemas.openxmlformats.org/officeDocument/2006/relationships/hyperlink" Target="http://sendaiuchukan.jp/data/occult/1003chaldaea-red.gif" TargetMode="External" /><Relationship Id="rId122" Type="http://schemas.openxmlformats.org/officeDocument/2006/relationships/hyperlink" Target="http://sendaiuchukan.jp/data/occult/1010leona-red.gif" TargetMode="External" /><Relationship Id="rId123" Type="http://schemas.openxmlformats.org/officeDocument/2006/relationships/hyperlink" Target="http://sendaiuchukan.jp/data/occult/0804thule-red.gif" TargetMode="External" /><Relationship Id="rId124" Type="http://schemas.openxmlformats.org/officeDocument/2006/relationships/hyperlink" Target="http://sendaiuchukan.jp/data/occult/0812anahita-red.gif" TargetMode="External" /><Relationship Id="rId125" Type="http://schemas.openxmlformats.org/officeDocument/2006/relationships/hyperlink" Target="http://sendaiuchukan.jp/data/occult/0812pierre-red.gif" TargetMode="External" /><Relationship Id="rId126" Type="http://schemas.openxmlformats.org/officeDocument/2006/relationships/hyperlink" Target="http://sendaiuchukan.jp/data/occult/0708atropos-red.gif" TargetMode="External" /><Relationship Id="rId127" Type="http://schemas.openxmlformats.org/officeDocument/2006/relationships/hyperlink" Target="http://sendaiuchukan.jp/data/occult/0407unitas-2.gif" TargetMode="External" /><Relationship Id="rId128" Type="http://schemas.openxmlformats.org/officeDocument/2006/relationships/hyperlink" Target="http://sendaiuchukan.jp/data/occult/0401adel.gif" TargetMode="External" /><Relationship Id="rId129" Type="http://schemas.openxmlformats.org/officeDocument/2006/relationships/hyperlink" Target="http://sendaiuchukan.jp/data/occult/0201olga.gif" TargetMode="External" /><Relationship Id="rId130" Type="http://schemas.openxmlformats.org/officeDocument/2006/relationships/hyperlink" Target="http://sendaiuchukan.jp/data/occult/0304sapientia.gif" TargetMode="External" /><Relationship Id="rId131" Type="http://schemas.openxmlformats.org/officeDocument/2006/relationships/hyperlink" Target="http://sendaiuchukan.jp/data/occult/0612tamara-red.gif" TargetMode="External" /><Relationship Id="rId132" Type="http://schemas.openxmlformats.org/officeDocument/2006/relationships/hyperlink" Target="http://sendaiuchukan.jp/data/occult/1103burgun-red.gif" TargetMode="External" /><Relationship Id="rId133" Type="http://schemas.openxmlformats.org/officeDocument/2006/relationships/hyperlink" Target="http://sendaiuchukan.jp/data/occult/0603padua-red.gif" TargetMode="External" /><Relationship Id="rId134" Type="http://schemas.openxmlformats.org/officeDocument/2006/relationships/hyperlink" Target="http://sendaiuchukan.jp/data/occult/0211liguria.gif" TargetMode="External" /><Relationship Id="rId135" Type="http://schemas.openxmlformats.org/officeDocument/2006/relationships/hyperlink" Target="http://sendaiuchukan.jp/data/occult/0310ursula.gif" TargetMode="External" /><Relationship Id="rId136" Type="http://schemas.openxmlformats.org/officeDocument/2006/relationships/hyperlink" Target="http://sendaiuchukan.jp/data/occult/0112chicago.gif" TargetMode="External" /><Relationship Id="rId137" Type="http://schemas.openxmlformats.org/officeDocument/2006/relationships/hyperlink" Target="http://sendaiuchukan.jp/data/occult/1012ursula-red.gif" TargetMode="External" /><Relationship Id="rId138" Type="http://schemas.openxmlformats.org/officeDocument/2006/relationships/hyperlink" Target="http://sendaiuchukan.jp/data/occult/0904fiducia-red.gif" TargetMode="External" /><Relationship Id="rId139" Type="http://schemas.openxmlformats.org/officeDocument/2006/relationships/hyperlink" Target="http://sendaiuchukan.jp/data/occult/0709wilhel-red.gif" TargetMode="External" /><Relationship Id="rId140" Type="http://schemas.openxmlformats.org/officeDocument/2006/relationships/hyperlink" Target="http://sendaiuchukan.jp/data/occult/0603thia-red.gif" TargetMode="External" /><Relationship Id="rId141" Type="http://schemas.openxmlformats.org/officeDocument/2006/relationships/hyperlink" Target="http://sendaiuchukan.jp/data/occult/0404charybdis.gif" TargetMode="External" /><Relationship Id="rId142" Type="http://schemas.openxmlformats.org/officeDocument/2006/relationships/hyperlink" Target="http://sendaiuchukan.jp/data/occult-e/0106-337.txt" TargetMode="External" /><Relationship Id="rId143" Type="http://schemas.openxmlformats.org/officeDocument/2006/relationships/hyperlink" Target="http://sendaiuchukan.jp/data/occult/1001thia-red.gif" TargetMode="External" /><Relationship Id="rId144" Type="http://schemas.openxmlformats.org/officeDocument/2006/relationships/hyperlink" Target="http://sendaiuchukan.jp/data/occult/1101elisa-red.gif" TargetMode="External" /><Relationship Id="rId145" Type="http://schemas.openxmlformats.org/officeDocument/2006/relationships/hyperlink" Target="http://sendaiuchukan.jp/data/occult/0612liriope-red.gif" TargetMode="External" /><Relationship Id="rId146" Type="http://schemas.openxmlformats.org/officeDocument/2006/relationships/hyperlink" Target="http://sendaiuchukan.jp/data/occult/0308bertholda.gif" TargetMode="External" /><Relationship Id="rId147" Type="http://schemas.openxmlformats.org/officeDocument/2006/relationships/hyperlink" Target="http://sendaiuchukan.jp/data/occult/0512bertholda-red.gif" TargetMode="External" /><Relationship Id="rId148" Type="http://schemas.openxmlformats.org/officeDocument/2006/relationships/hyperlink" Target="http://sendaiuchukan.jp/data/occult/1101edith-red.gif" TargetMode="External" /><Relationship Id="rId149" Type="http://schemas.openxmlformats.org/officeDocument/2006/relationships/hyperlink" Target="http://sendaiuchukan.jp/data/occult/1001pitts-red.gif" TargetMode="External" /><Relationship Id="rId150" Type="http://schemas.openxmlformats.org/officeDocument/2006/relationships/hyperlink" Target="http://sendaiuchukan.jp/data/occult/0910bathilde-red.gif" TargetMode="External" /><Relationship Id="rId151" Type="http://schemas.openxmlformats.org/officeDocument/2006/relationships/hyperlink" Target="http://sendaiuchukan.jp/data/occult/0601ada-red.gif" TargetMode="External" /><Relationship Id="rId152" Type="http://schemas.openxmlformats.org/officeDocument/2006/relationships/hyperlink" Target="http://sendaiuchukan.jp/data/occult/0611ocllo-red.gif" TargetMode="External" /><Relationship Id="rId153" Type="http://schemas.openxmlformats.org/officeDocument/2006/relationships/hyperlink" Target="http://sendaiuchukan.jp/data/occult/0603brixia-red.gif" TargetMode="External" /><Relationship Id="rId154" Type="http://schemas.openxmlformats.org/officeDocument/2006/relationships/hyperlink" Target="http://sendaiuchukan.jp/data/occult/0512genua-red.gif" TargetMode="External" /><Relationship Id="rId155" Type="http://schemas.openxmlformats.org/officeDocument/2006/relationships/hyperlink" Target="http://sendaiuchukan.jp/data/occult/0402iolanda.gif" TargetMode="External" /><Relationship Id="rId156" Type="http://schemas.openxmlformats.org/officeDocument/2006/relationships/hyperlink" Target="http://sendaiuchukan.jp/data/occult/0402tokio.gif" TargetMode="External" /><Relationship Id="rId157" Type="http://schemas.openxmlformats.org/officeDocument/2006/relationships/hyperlink" Target="http://sendaiuchukan.jp/data/occult/0412megaira.gif" TargetMode="External" /><Relationship Id="rId158" Type="http://schemas.openxmlformats.org/officeDocument/2006/relationships/hyperlink" Target="http://sendaiuchukan.jp/data/occult-e/199901-510.txt" TargetMode="External" /><Relationship Id="rId159" Type="http://schemas.openxmlformats.org/officeDocument/2006/relationships/hyperlink" Target="http://sendaiuchukan.jp/data/occult-e/0111-426.txt" TargetMode="External" /><Relationship Id="rId160" Type="http://schemas.openxmlformats.org/officeDocument/2006/relationships/hyperlink" Target="http://sendaiuchukan.jp/data/occult/0801jena-red.gif" TargetMode="External" /><Relationship Id="rId161" Type="http://schemas.openxmlformats.org/officeDocument/2006/relationships/hyperlink" Target="http://sendaiuchukan.jp/data/occult/0512fidelio-red.gif" TargetMode="External" /><Relationship Id="rId162" Type="http://schemas.openxmlformats.org/officeDocument/2006/relationships/hyperlink" Target="http://sendaiuchukan.jp/data/occult-e/0004-532.txt" TargetMode="External" /><Relationship Id="rId163" Type="http://schemas.openxmlformats.org/officeDocument/2006/relationships/hyperlink" Target="http://sendaiuchukan.jp/data/occult-e/1011-559.txt" TargetMode="External" /><Relationship Id="rId164" Type="http://schemas.openxmlformats.org/officeDocument/2006/relationships/hyperlink" Target="http://sendaiuchukan.jp/data/occult/1012stereo-red.gif" TargetMode="External" /><Relationship Id="rId165" Type="http://schemas.openxmlformats.org/officeDocument/2006/relationships/hyperlink" Target="http://sendaiuchukan.jp/data/occult/0908peraga-red.gif" TargetMode="External" /><Relationship Id="rId166" Type="http://schemas.openxmlformats.org/officeDocument/2006/relationships/hyperlink" Target="http://sendaiuchukan.jp/data/occult/0910olympia-red.gif" TargetMode="External" /><Relationship Id="rId167" Type="http://schemas.openxmlformats.org/officeDocument/2006/relationships/hyperlink" Target="http://sendaiuchukan.jp/data/occult/0901klothil-red.gif" TargetMode="External" /><Relationship Id="rId168" Type="http://schemas.openxmlformats.org/officeDocument/2006/relationships/hyperlink" Target="http://sendaiuchukan.jp/data/occult/0801dudu-red.gif" TargetMode="External" /><Relationship Id="rId169" Type="http://schemas.openxmlformats.org/officeDocument/2006/relationships/hyperlink" Target="http://sendaiuchukan.jp/data/occult/0811gunlod-red.gif" TargetMode="External" /><Relationship Id="rId170" Type="http://schemas.openxmlformats.org/officeDocument/2006/relationships/hyperlink" Target="http://sendaiuchukan.jp/data/occult/0712jenny-red.gif" TargetMode="External" /><Relationship Id="rId171" Type="http://schemas.openxmlformats.org/officeDocument/2006/relationships/hyperlink" Target="http://sendaiuchukan.jp/data/occult/0601notburga-red.gif" TargetMode="External" /><Relationship Id="rId172" Type="http://schemas.openxmlformats.org/officeDocument/2006/relationships/hyperlink" Target="http://sendaiuchukan.jp/data/occult/0611praxe-red.gif" TargetMode="External" /><Relationship Id="rId173" Type="http://schemas.openxmlformats.org/officeDocument/2006/relationships/hyperlink" Target="http://sendaiuchukan.jp/data/occult/0610gerlinde-red.gif" TargetMode="External" /><Relationship Id="rId174" Type="http://schemas.openxmlformats.org/officeDocument/2006/relationships/hyperlink" Target="http://sendaiuchukan.jp/data/occult/0501cher-red.gif" TargetMode="External" /><Relationship Id="rId175" Type="http://schemas.openxmlformats.org/officeDocument/2006/relationships/hyperlink" Target="http://sendaiuchukan.jp/data/occult/0511merapi-red.gif" TargetMode="External" /><Relationship Id="rId176" Type="http://schemas.openxmlformats.org/officeDocument/2006/relationships/hyperlink" Target="http://sendaiuchukan.jp/data/occult/0412latona.gif" TargetMode="External" /><Relationship Id="rId177" Type="http://schemas.openxmlformats.org/officeDocument/2006/relationships/hyperlink" Target="http://sendaiuchukan.jp/data/occult-e/0212-601.txt" TargetMode="External" /><Relationship Id="rId178" Type="http://schemas.openxmlformats.org/officeDocument/2006/relationships/hyperlink" Target="http://sendaiuchukan.jp/data/occult/1012ludmilla-red.gif" TargetMode="External" /><Relationship Id="rId179" Type="http://schemas.openxmlformats.org/officeDocument/2006/relationships/hyperlink" Target="http://sendaiuchukan.jp/data/occult/1110galilea-red.gif" TargetMode="External" /><Relationship Id="rId180" Type="http://schemas.openxmlformats.org/officeDocument/2006/relationships/hyperlink" Target="http://sendaiuchukan.jp/data/occult/0303intera.gif" TargetMode="External" /><Relationship Id="rId181" Type="http://schemas.openxmlformats.org/officeDocument/2006/relationships/hyperlink" Target="http://sendaiuchukan.jp/data/occult/0803ermi-red.gif" TargetMode="External" /><Relationship Id="rId182" Type="http://schemas.openxmlformats.org/officeDocument/2006/relationships/hyperlink" Target="http://sendaiuchukan.jp/data/occult/0501fringilla-red.gif" TargetMode="External" /><Relationship Id="rId183" Type="http://schemas.openxmlformats.org/officeDocument/2006/relationships/hyperlink" Target="http://sendaiuchukan.jp/data/occult/0112boli.gif" TargetMode="External" /><Relationship Id="rId184" Type="http://schemas.openxmlformats.org/officeDocument/2006/relationships/hyperlink" Target="http://sendaiuchukan.jp/data/occult/0811boli-iota-red.gif" TargetMode="External" /><Relationship Id="rId185" Type="http://schemas.openxmlformats.org/officeDocument/2006/relationships/hyperlink" Target="http://sendaiuchukan.jp/data/occult/1012tjilaki-red.gif" TargetMode="External" /><Relationship Id="rId186" Type="http://schemas.openxmlformats.org/officeDocument/2006/relationships/hyperlink" Target="http://sendaiuchukan.jp/data/occult/1009mande-red.gif" TargetMode="External" /><Relationship Id="rId187" Type="http://schemas.openxmlformats.org/officeDocument/2006/relationships/hyperlink" Target="http://sendaiuchukan.jp/data/occult/0904benda-red.gif" TargetMode="External" /><Relationship Id="rId188" Type="http://schemas.openxmlformats.org/officeDocument/2006/relationships/hyperlink" Target="http://sendaiuchukan.jp/data/occult/0802alag-red.gif" TargetMode="External" /><Relationship Id="rId189" Type="http://schemas.openxmlformats.org/officeDocument/2006/relationships/hyperlink" Target="http://sendaiuchukan.jp/data/occult/0803mocia-red.gif" TargetMode="External" /><Relationship Id="rId190" Type="http://schemas.openxmlformats.org/officeDocument/2006/relationships/hyperlink" Target="http://sendaiuchukan.jp/data/occult-e/199903-748.txt" TargetMode="External" /><Relationship Id="rId191" Type="http://schemas.openxmlformats.org/officeDocument/2006/relationships/hyperlink" Target="http://sendaiuchukan.jp/data/occult/060107simeisa-red.gif" TargetMode="External" /><Relationship Id="rId192" Type="http://schemas.openxmlformats.org/officeDocument/2006/relationships/hyperlink" Target="http://sendaiuchukan.jp/data/occult/0603simeisa-red.gif" TargetMode="External" /><Relationship Id="rId193" Type="http://schemas.openxmlformats.org/officeDocument/2006/relationships/hyperlink" Target="http://sendaiuchukan.jp/data/occult/0904berber-red.gif" TargetMode="External" /><Relationship Id="rId194" Type="http://schemas.openxmlformats.org/officeDocument/2006/relationships/hyperlink" Target="http://sendaiuchukan.jp/data/occult/0810wladi-red.gif" TargetMode="External" /><Relationship Id="rId195" Type="http://schemas.openxmlformats.org/officeDocument/2006/relationships/hyperlink" Target="http://sendaiuchukan.jp/data/occult/0812burnh-red.gif" TargetMode="External" /><Relationship Id="rId196" Type="http://schemas.openxmlformats.org/officeDocument/2006/relationships/hyperlink" Target="http://sendaiuchukan.jp/data/occult/0812leont-red.gif" TargetMode="External" /><Relationship Id="rId197" Type="http://schemas.openxmlformats.org/officeDocument/2006/relationships/hyperlink" Target="http://sendaiuchukan.jp/data/occult/0709naema-red.gif" TargetMode="External" /><Relationship Id="rId198" Type="http://schemas.openxmlformats.org/officeDocument/2006/relationships/hyperlink" Target="http://sendaiuchukan.jp/data/occult/0601irmin-red.gif" TargetMode="External" /><Relationship Id="rId199" Type="http://schemas.openxmlformats.org/officeDocument/2006/relationships/hyperlink" Target="http://sendaiuchukan.jp/data/occult/0609hohen-red.gif" TargetMode="External" /><Relationship Id="rId200" Type="http://schemas.openxmlformats.org/officeDocument/2006/relationships/hyperlink" Target="http://sendaiuchukan.jp/data/occult/0602hormuth-red.gif" TargetMode="External" /><Relationship Id="rId201" Type="http://schemas.openxmlformats.org/officeDocument/2006/relationships/hyperlink" Target="http://sendaiuchukan.jp/data/occult/0608metcal-red.gif" TargetMode="External" /><Relationship Id="rId202" Type="http://schemas.openxmlformats.org/officeDocument/2006/relationships/hyperlink" Target="http://sendaiuchukan.jp/data/occult/0509tauris-red.gif" TargetMode="External" /><Relationship Id="rId203" Type="http://schemas.openxmlformats.org/officeDocument/2006/relationships/hyperlink" Target="http://sendaiuchukan.jp/data/occult/0511nina-red.gif" TargetMode="External" /><Relationship Id="rId204" Type="http://schemas.openxmlformats.org/officeDocument/2006/relationships/hyperlink" Target="http://sendaiuchukan.jp/data/occult/0411ani.gif" TargetMode="External" /><Relationship Id="rId205" Type="http://schemas.openxmlformats.org/officeDocument/2006/relationships/hyperlink" Target="http://sendaiuchukan.jp/data/occult/0410backlunda.gif" TargetMode="External" /><Relationship Id="rId206" Type="http://schemas.openxmlformats.org/officeDocument/2006/relationships/hyperlink" Target="http://sendaiuchukan.jp/data/occult-e/199901-820.txt" TargetMode="External" /><Relationship Id="rId207" Type="http://schemas.openxmlformats.org/officeDocument/2006/relationships/hyperlink" Target="http://sendaiuchukan.jp/data/occult-e/0007-914.txt" TargetMode="External" /><Relationship Id="rId208" Type="http://schemas.openxmlformats.org/officeDocument/2006/relationships/hyperlink" Target="http://sendaiuchukan.jp/data/occult/0510helio-red.gif" TargetMode="External" /><Relationship Id="rId209" Type="http://schemas.openxmlformats.org/officeDocument/2006/relationships/hyperlink" Target="http://sendaiuchukan.jp/data/occult/0708seelig-red.gif" TargetMode="External" /><Relationship Id="rId210" Type="http://schemas.openxmlformats.org/officeDocument/2006/relationships/hyperlink" Target="http://sendaiuchukan.jp/data/occult/0911rotraut-red.gif" TargetMode="External" /><Relationship Id="rId211" Type="http://schemas.openxmlformats.org/officeDocument/2006/relationships/hyperlink" Target="http://sendaiuchukan.jp/data/occult/1102ulla-red.gif" TargetMode="External" /><Relationship Id="rId212" Type="http://schemas.openxmlformats.org/officeDocument/2006/relationships/hyperlink" Target="http://sendaiuchukan.jp/data/occult/0410palisana.gif" TargetMode="External" /><Relationship Id="rId213" Type="http://schemas.openxmlformats.org/officeDocument/2006/relationships/hyperlink" Target="http://sendaiuchukan.jp/data/occult/0602palisana-red.gif" TargetMode="External" /><Relationship Id="rId214" Type="http://schemas.openxmlformats.org/officeDocument/2006/relationships/hyperlink" Target="http://sendaiuchukan.jp/data/occult-e/199804-924.txt" TargetMode="External" /><Relationship Id="rId215" Type="http://schemas.openxmlformats.org/officeDocument/2006/relationships/hyperlink" Target="http://sendaiuchukan.jp/data/occult/0702jovita-red.gif" TargetMode="External" /><Relationship Id="rId216" Type="http://schemas.openxmlformats.org/officeDocument/2006/relationships/hyperlink" Target="http://sendaiuchukan.jp/data/occult-e/0702-924.txt" TargetMode="External" /><Relationship Id="rId217" Type="http://schemas.openxmlformats.org/officeDocument/2006/relationships/hyperlink" Target="http://sendaiuchukan.jp/data/occult/0512freda-red.gif" TargetMode="External" /><Relationship Id="rId218" Type="http://schemas.openxmlformats.org/officeDocument/2006/relationships/hyperlink" Target="http://sendaiuchukan.jp/data/occult/0411ljuba.gif" TargetMode="External" /><Relationship Id="rId219" Type="http://schemas.openxmlformats.org/officeDocument/2006/relationships/hyperlink" Target="http://sendaiuchukan.jp/data/occult/0312alphon.gif" TargetMode="External" /><Relationship Id="rId220" Type="http://schemas.openxmlformats.org/officeDocument/2006/relationships/hyperlink" Target="http://sendaiuchukan.jp/data/occult/0203feodosia.gif" TargetMode="External" /><Relationship Id="rId221" Type="http://schemas.openxmlformats.org/officeDocument/2006/relationships/hyperlink" Target="http://sendaiuchukan.jp/data/occult/0612benja-red.gif" TargetMode="External" /><Relationship Id="rId222" Type="http://schemas.openxmlformats.org/officeDocument/2006/relationships/hyperlink" Target="http://sendaiuchukan.jp/data/occult/0803aralia-red.gif" TargetMode="External" /><Relationship Id="rId223" Type="http://schemas.openxmlformats.org/officeDocument/2006/relationships/hyperlink" Target="http://sendaiuchukan.jp/data/occult/1011freda-red.gif" TargetMode="External" /><Relationship Id="rId224" Type="http://schemas.openxmlformats.org/officeDocument/2006/relationships/hyperlink" Target="http://sendaiuchukan.jp/data/occult/1001hanskya-red.gif" TargetMode="External" /><Relationship Id="rId225" Type="http://schemas.openxmlformats.org/officeDocument/2006/relationships/hyperlink" Target="http://sendaiuchukan.jp/data/occult/1002oda-red.gif" TargetMode="External" /><Relationship Id="rId226" Type="http://schemas.openxmlformats.org/officeDocument/2006/relationships/hyperlink" Target="http://sendaiuchukan.jp/data/occult/1012impri-red.gif" TargetMode="External" /><Relationship Id="rId227" Type="http://schemas.openxmlformats.org/officeDocument/2006/relationships/hyperlink" Target="http://sendaiuchukan.jp/data/occult/0901hakone-red.gif" TargetMode="External" /><Relationship Id="rId228" Type="http://schemas.openxmlformats.org/officeDocument/2006/relationships/hyperlink" Target="http://sendaiuchukan.jp/data/occult/0904bress-red.gif" TargetMode="External" /><Relationship Id="rId229" Type="http://schemas.openxmlformats.org/officeDocument/2006/relationships/hyperlink" Target="http://sendaiuchukan.jp/data/occult/0904hyper-red.gif" TargetMode="External" /><Relationship Id="rId230" Type="http://schemas.openxmlformats.org/officeDocument/2006/relationships/hyperlink" Target="http://sendaiuchukan.jp/data/occult/0802lictor-red.gif" TargetMode="External" /><Relationship Id="rId231" Type="http://schemas.openxmlformats.org/officeDocument/2006/relationships/hyperlink" Target="http://sendaiuchukan.jp/data/occult/0803arabia-red.gif" TargetMode="External" /><Relationship Id="rId232" Type="http://schemas.openxmlformats.org/officeDocument/2006/relationships/hyperlink" Target="http://sendaiuchukan.jp/data/occult/0805arosa-red.gif" TargetMode="External" /><Relationship Id="rId233" Type="http://schemas.openxmlformats.org/officeDocument/2006/relationships/hyperlink" Target="http://sendaiuchukan.jp/data/occult/0608latvia-red.gif" TargetMode="External" /><Relationship Id="rId234" Type="http://schemas.openxmlformats.org/officeDocument/2006/relationships/hyperlink" Target="http://sendaiuchukan.jp/data/occult-e/0401-1329.txt" TargetMode="External" /><Relationship Id="rId235" Type="http://schemas.openxmlformats.org/officeDocument/2006/relationships/hyperlink" Target="http://sendaiuchukan.jp/data/occult/0404luthera.gif" TargetMode="External" /><Relationship Id="rId236" Type="http://schemas.openxmlformats.org/officeDocument/2006/relationships/hyperlink" Target="http://sendaiuchukan.jp/data/occult/0311vassar.gif" TargetMode="External" /><Relationship Id="rId237" Type="http://schemas.openxmlformats.org/officeDocument/2006/relationships/hyperlink" Target="http://sendaiuchukan.jp/data/occult-e/0002-1114.txt" TargetMode="External" /><Relationship Id="rId238" Type="http://schemas.openxmlformats.org/officeDocument/2006/relationships/hyperlink" Target="http://sendaiuchukan.jp/data/occult/1102gariba-red.gif" TargetMode="External" /><Relationship Id="rId239" Type="http://schemas.openxmlformats.org/officeDocument/2006/relationships/hyperlink" Target="http://sendaiuchukan.jp/data/occult/1001knier-red.gif" TargetMode="External" /><Relationship Id="rId240" Type="http://schemas.openxmlformats.org/officeDocument/2006/relationships/hyperlink" Target="http://sendaiuchukan.jp/data/occult/0901union-red.gif" TargetMode="External" /><Relationship Id="rId241" Type="http://schemas.openxmlformats.org/officeDocument/2006/relationships/hyperlink" Target="http://sendaiuchukan.jp/data/occult/0910ita-red.gif" TargetMode="External" /><Relationship Id="rId242" Type="http://schemas.openxmlformats.org/officeDocument/2006/relationships/hyperlink" Target="http://sendaiuchukan.jp/data/occult/0904radek-red.gif" TargetMode="External" /><Relationship Id="rId243" Type="http://schemas.openxmlformats.org/officeDocument/2006/relationships/hyperlink" Target="http://sendaiuchukan.jp/data/occult/0802saint-red.gif" TargetMode="External" /><Relationship Id="rId244" Type="http://schemas.openxmlformats.org/officeDocument/2006/relationships/hyperlink" Target="http://sendaiuchukan.jp/data/occult/0705deipho-red-w.gif" TargetMode="External" /><Relationship Id="rId245" Type="http://schemas.openxmlformats.org/officeDocument/2006/relationships/hyperlink" Target="http://sendaiuchukan.jp/data/occult/0512hopmann-red.gif" TargetMode="External" /><Relationship Id="rId246" Type="http://schemas.openxmlformats.org/officeDocument/2006/relationships/hyperlink" Target="http://sendaiuchukan.jp/data/occult/0204shaposh.gif" TargetMode="External" /><Relationship Id="rId247" Type="http://schemas.openxmlformats.org/officeDocument/2006/relationships/hyperlink" Target="http://sendaiuchukan.jp/data/occult/0611linus-red.gif" TargetMode="External" /><Relationship Id="rId248" Type="http://schemas.openxmlformats.org/officeDocument/2006/relationships/hyperlink" Target="http://sendaiuchukan.jp/data/occult/0801jena-set-red.gif" TargetMode="External" /><Relationship Id="rId249" Type="http://schemas.openxmlformats.org/officeDocument/2006/relationships/hyperlink" Target="http://sendaiuchukan.jp/data/occult/1111-1988AK-red.gif" TargetMode="External" /><Relationship Id="rId250" Type="http://schemas.openxmlformats.org/officeDocument/2006/relationships/hyperlink" Target="http://sendaiuchukan.jp/data/occult/111126mande-red.gif" TargetMode="External" /><Relationship Id="rId251" Type="http://schemas.openxmlformats.org/officeDocument/2006/relationships/hyperlink" Target="http://sendaiuchukan.jp/data/occult/111211bianca-red.gif" TargetMode="External" /><Relationship Id="rId252" Type="http://schemas.openxmlformats.org/officeDocument/2006/relationships/hyperlink" Target="http://sendaiuchukan.jp/data/occult/111208lotis-red.gif" TargetMode="External" /><Relationship Id="rId253" Type="http://schemas.openxmlformats.org/officeDocument/2006/relationships/hyperlink" Target="http://sendaiuchukan.jp/data/occult/111212pamela-red.gif" TargetMode="External" /><Relationship Id="rId254" Type="http://schemas.openxmlformats.org/officeDocument/2006/relationships/hyperlink" Target="http://sendaiuchukan.jp/data/occult/1112alex-red.gif" TargetMode="External" /><Relationship Id="rId255" Type="http://schemas.openxmlformats.org/officeDocument/2006/relationships/hyperlink" Target="http://sendaiuchukan.jp/data/occult/1112sapien-red.gif" TargetMode="External" /><Relationship Id="rId256" Type="http://schemas.openxmlformats.org/officeDocument/2006/relationships/hyperlink" Target="http://sendaiuchukan.jp/data/occult/1112svea-red.gif" TargetMode="External" /><Relationship Id="rId257" Type="http://schemas.openxmlformats.org/officeDocument/2006/relationships/hyperlink" Target="http://sendaiuchukan.jp/data/occult/1201erminia-red.gif" TargetMode="External" /><Relationship Id="rId258" Type="http://schemas.openxmlformats.org/officeDocument/2006/relationships/hyperlink" Target="http://sendaiuchukan.jp/data/occult/1201pretoria-red.gif" TargetMode="External" /><Relationship Id="rId259" Type="http://schemas.openxmlformats.org/officeDocument/2006/relationships/hyperlink" Target="http://sendaiuchukan.jp/data/occult/1201zelinda-red.gif" TargetMode="External" /><Relationship Id="rId260" Type="http://schemas.openxmlformats.org/officeDocument/2006/relationships/hyperlink" Target="http://sendaiuchukan.jp/data/occult/1201pompeja-red.gif" TargetMode="External" /><Relationship Id="rId261" Type="http://schemas.openxmlformats.org/officeDocument/2006/relationships/hyperlink" Target="http://sendaiuchukan.jp/data/occult/1201daphne-red.gif" TargetMode="External" /><Relationship Id="rId262" Type="http://schemas.openxmlformats.org/officeDocument/2006/relationships/hyperlink" Target="http://sendaiuchukan.jp/data/occult/1201dudu-red.gif" TargetMode="External" /><Relationship Id="rId263" Type="http://schemas.openxmlformats.org/officeDocument/2006/relationships/hyperlink" Target="http://sendaiuchukan.jp/data/occult/1201aline-red.gif" TargetMode="External" /><Relationship Id="rId264" Type="http://schemas.openxmlformats.org/officeDocument/2006/relationships/hyperlink" Target="http://sendaiuchukan.jp/data/occult/1201nikko-red.gif" TargetMode="External" /><Relationship Id="rId265" Type="http://schemas.openxmlformats.org/officeDocument/2006/relationships/hyperlink" Target="http://sendaiuchukan.jp/data/occult/1202pompeja-red.gif" TargetMode="External" /><Relationship Id="rId266" Type="http://schemas.openxmlformats.org/officeDocument/2006/relationships/hyperlink" Target="http://sendaiuchukan.jp/data/occult/1202alstede-red.gif" TargetMode="External" /><Relationship Id="rId267" Type="http://schemas.openxmlformats.org/officeDocument/2006/relationships/hyperlink" Target="http://sendaiuchukan.jp/data/occult/1202massin-red.gif" TargetMode="External" /><Relationship Id="rId268" Type="http://schemas.openxmlformats.org/officeDocument/2006/relationships/hyperlink" Target="http://sendaiuchukan.jp/data/occult/1202irma-red.gif" TargetMode="External" /><Relationship Id="rId269" Type="http://schemas.openxmlformats.org/officeDocument/2006/relationships/hyperlink" Target="http://www.youtube.com/watch?v=3CU2Ozwpp-c" TargetMode="External" /><Relationship Id="rId270" Type="http://schemas.openxmlformats.org/officeDocument/2006/relationships/hyperlink" Target="http://www.youtube.com/watch?v=oFSAXEEiuZI&amp;context=C327fe48ADOEgsToPDskKv7t6BqJrYyMY3Hs4YpKGP" TargetMode="External" /><Relationship Id="rId271" Type="http://schemas.openxmlformats.org/officeDocument/2006/relationships/hyperlink" Target="http://www.youtube.com/watch?v=ME9Dywzg7OI&amp;list=UUt7wQZ9u-9RfVtBJV_K3CSQ&amp;index=1&amp;feature=plcp" TargetMode="External" /><Relationship Id="rId272" Type="http://schemas.openxmlformats.org/officeDocument/2006/relationships/hyperlink" Target="http://www.youtube.com/watch?v=SlQr4smX_Lg" TargetMode="External" /><Relationship Id="rId273" Type="http://schemas.openxmlformats.org/officeDocument/2006/relationships/hyperlink" Target="http://divulgazione.uai.it/index.php/Osservazione_Asteroidi_Italia" TargetMode="External" /><Relationship Id="rId274" Type="http://schemas.openxmlformats.org/officeDocument/2006/relationships/hyperlink" Target="http://www.youtube.com/watch?v=nZCt-nB7A3Y" TargetMode="External" /><Relationship Id="rId275" Type="http://schemas.openxmlformats.org/officeDocument/2006/relationships/hyperlink" Target="http://www.youtube.com/watch?v=1kuCcD9gilw&amp;context=C327fe48ADOEgsToPDskKv7t6BqJrYyMY3Hs4YpKGP" TargetMode="External" /><Relationship Id="rId276" Type="http://schemas.openxmlformats.org/officeDocument/2006/relationships/hyperlink" Target="http://www.youtube.com/watch?v=djV3xhm33k0&amp;context=C4874255ADvjVQa1PpcFPLFnHD59UOWJxjlb7azvY-YrCgRW-a84k" TargetMode="External" /><Relationship Id="rId277" Type="http://schemas.openxmlformats.org/officeDocument/2006/relationships/hyperlink" Target="http://sendaiuchukan.jp/data/occult/1203hippo-red.gif" TargetMode="External" /><Relationship Id="rId278" Type="http://schemas.openxmlformats.org/officeDocument/2006/relationships/hyperlink" Target="http://sendaiuchukan.jp/data/occult/1203frede-red.gif" TargetMode="External" /><Relationship Id="rId279" Type="http://schemas.openxmlformats.org/officeDocument/2006/relationships/hyperlink" Target="http://sendaiuchukan.jp/data/occult/1204gyldenia-red.gif" TargetMode="External" /><Relationship Id="rId280" Type="http://schemas.openxmlformats.org/officeDocument/2006/relationships/hyperlink" Target="http://sendaiuchukan.jp/data/occult/1204merxia-red.gif" TargetMode="External" /><Relationship Id="rId281" Type="http://schemas.openxmlformats.org/officeDocument/2006/relationships/hyperlink" Target="http://www.asteroidoccultation.com/observations/Results/Reviewed/Data2012/20120409_Massalia_ISAM_Model1.png" TargetMode="External" /><Relationship Id="rId282" Type="http://schemas.openxmlformats.org/officeDocument/2006/relationships/hyperlink" Target="http://www.asteroidoccultation.com/observations/Results/Reviewed/Data2012/20120321_Ausonia_ISAM_Model1.png" TargetMode="External" /><Relationship Id="rId283" Type="http://schemas.openxmlformats.org/officeDocument/2006/relationships/hyperlink" Target="http://sendaiuchukan.jp/data/occult/1204bruch-red.gif" TargetMode="External" /><Relationship Id="rId284" Type="http://schemas.openxmlformats.org/officeDocument/2006/relationships/hyperlink" Target="http://sendaiuchukan.jp/data/occult/1204clementina-red.gif" TargetMode="External" /><Relationship Id="rId285" Type="http://schemas.openxmlformats.org/officeDocument/2006/relationships/hyperlink" Target="http://sendaiuchukan.jp/data/occult/1204klytaem-red.gif" TargetMode="External" /><Relationship Id="rId286" Type="http://schemas.openxmlformats.org/officeDocument/2006/relationships/hyperlink" Target="http://sendaiuchukan.jp/data/occult/1205alauda-red.gif" TargetMode="External" /><Relationship Id="rId287" Type="http://schemas.openxmlformats.org/officeDocument/2006/relationships/hyperlink" Target="http://sendaiuchukan.jp/data/occult/1208arsinoe-red.gif" TargetMode="External" /><Relationship Id="rId288" Type="http://schemas.openxmlformats.org/officeDocument/2006/relationships/hyperlink" Target="http://www.youtube.com/watch?v=rkdJ-eKsfMQ" TargetMode="External" /><Relationship Id="rId289" Type="http://schemas.openxmlformats.org/officeDocument/2006/relationships/hyperlink" Target="http://sendaiuchukan.jp/data/occult/1210massalia-red.gif" TargetMode="External" /><Relationship Id="rId290" Type="http://schemas.openxmlformats.org/officeDocument/2006/relationships/hyperlink" Target="http://sendaiuchukan.jp/data/occult/1210io-red.gif" TargetMode="External" /><Relationship Id="rId291" Type="http://schemas.openxmlformats.org/officeDocument/2006/relationships/hyperlink" Target="http://sendaiuchukan.jp/data/occult/1210aaltje-red.gif" TargetMode="External" /><Relationship Id="rId292" Type="http://schemas.openxmlformats.org/officeDocument/2006/relationships/hyperlink" Target="http://sendaiuchukan.jp/data/occult/1210io-ishida.wmv" TargetMode="External" /><Relationship Id="rId293" Type="http://schemas.openxmlformats.org/officeDocument/2006/relationships/hyperlink" Target="http://sendaiuchukan.jp/data/occult/1211ariadne-red.gif" TargetMode="External" /><Relationship Id="rId294" Type="http://schemas.openxmlformats.org/officeDocument/2006/relationships/hyperlink" Target="http://sendaiuchukan.jp/data/occult/1212repsolda-red.gif" TargetMode="External" /><Relationship Id="rId295" Type="http://schemas.openxmlformats.org/officeDocument/2006/relationships/hyperlink" Target="http://sendaiuchukan.jp/data/occult/1212wallia-red.gif" TargetMode="External" /><Relationship Id="rId296" Type="http://schemas.openxmlformats.org/officeDocument/2006/relationships/hyperlink" Target="http://www.youtube.com/watch?v=0ck56fIAAVA&amp;feature=youtu.be" TargetMode="External" /><Relationship Id="rId297" Type="http://schemas.openxmlformats.org/officeDocument/2006/relationships/hyperlink" Target="http://sendaiuchukan.jp/data/occult/1301herrick-red.gif" TargetMode="External" /><Relationship Id="rId298" Type="http://schemas.openxmlformats.org/officeDocument/2006/relationships/hyperlink" Target="http://sendaiuchukan.jp/data/occult/1301varuna-red3.gif" TargetMode="External" /><Relationship Id="rId299" Type="http://schemas.openxmlformats.org/officeDocument/2006/relationships/hyperlink" Target="http://sendaiuchukan.jp/data/occult/varuna_130108_kanata2.wmv" TargetMode="External" /><Relationship Id="rId300" Type="http://schemas.openxmlformats.org/officeDocument/2006/relationships/hyperlink" Target="http://sendaiuchukan.jp/data/occult/1301iolanda-red.gif" TargetMode="External" /><Relationship Id="rId301" Type="http://schemas.openxmlformats.org/officeDocument/2006/relationships/hyperlink" Target="http://sendaiuchukan.jp/data/occult/1302wratis-red.gif" TargetMode="External" /><Relationship Id="rId302" Type="http://schemas.openxmlformats.org/officeDocument/2006/relationships/hyperlink" Target="http://sendaiuchukan.jp/data/occult/1302komppa-red.gif" TargetMode="External" /><Relationship Id="rId303" Type="http://schemas.openxmlformats.org/officeDocument/2006/relationships/hyperlink" Target="http://sendaiuchukan.jp/data/occult/1303italia-red.gif" TargetMode="External" /><Relationship Id="rId304" Type="http://schemas.openxmlformats.org/officeDocument/2006/relationships/hyperlink" Target="http://sendaiuchukan.jp/data/occult/1303brixia-red.gif" TargetMode="External" /><Relationship Id="rId305" Type="http://schemas.openxmlformats.org/officeDocument/2006/relationships/hyperlink" Target="http://sendaiuchukan.jp/data/occult/1303simeisa-red.gif" TargetMode="External" /><Relationship Id="rId306" Type="http://schemas.openxmlformats.org/officeDocument/2006/relationships/hyperlink" Target="http://sendaiuchukan.jp/data/occult/1303pariana-red.gif" TargetMode="External" /><Relationship Id="rId307" Type="http://schemas.openxmlformats.org/officeDocument/2006/relationships/hyperlink" Target="http://sendaiuchukan.jp/data/occult/1305garibaldi-red.gif" TargetMode="External" /><Relationship Id="rId308" Type="http://schemas.openxmlformats.org/officeDocument/2006/relationships/hyperlink" Target="http://sendaiuchukan.jp/data/occult/1305vundtia-red.gif" TargetMode="External" /><Relationship Id="rId309" Type="http://schemas.openxmlformats.org/officeDocument/2006/relationships/hyperlink" Target="http://sendaiuchukan.jp/data/occult/1308hoshino-red.gif" TargetMode="External" /><Relationship Id="rId310" Type="http://schemas.openxmlformats.org/officeDocument/2006/relationships/hyperlink" Target="http://sendaiuchukan.jp/data/occult/1308sirona-red.gif" TargetMode="External" /><Relationship Id="rId311" Type="http://schemas.openxmlformats.org/officeDocument/2006/relationships/hyperlink" Target="http://sendaiuchukan.jp/data/occult/1308chaka-red.gif" TargetMode="External" /><Relationship Id="rId312" Type="http://schemas.openxmlformats.org/officeDocument/2006/relationships/hyperlink" Target="http://sendaiuchukan.jp/data/occult/1311berbericia-red.gif" TargetMode="External" /><Relationship Id="rId313" Type="http://schemas.openxmlformats.org/officeDocument/2006/relationships/hyperlink" Target="http://sendaiuchukan.jp/data/occult/1311america-red.gif" TargetMode="External" /><Relationship Id="rId314" Type="http://schemas.openxmlformats.org/officeDocument/2006/relationships/hyperlink" Target="http://sendaiuchukan.jp/data/occult/1311patien-red.gif" TargetMode="External" /><Relationship Id="rId315" Type="http://schemas.openxmlformats.org/officeDocument/2006/relationships/hyperlink" Target="http://www.youtube.com/watch?v=NPOgEUb0Xn0" TargetMode="External" /><Relationship Id="rId316" Type="http://schemas.openxmlformats.org/officeDocument/2006/relationships/hyperlink" Target="http://sendaiuchukan.jp/data/occult/1311erigone-red.gif" TargetMode="External" /><Relationship Id="rId317" Type="http://schemas.openxmlformats.org/officeDocument/2006/relationships/hyperlink" Target="http://sendaiuchukan.jp/data/occult/1311marconia-red.gif" TargetMode="External" /><Relationship Id="rId318" Type="http://schemas.openxmlformats.org/officeDocument/2006/relationships/hyperlink" Target="http://sendaiuchukan.jp/data/occult/1312marianna-red.gif" TargetMode="External" /><Relationship Id="rId319" Type="http://schemas.openxmlformats.org/officeDocument/2006/relationships/hyperlink" Target="http://sendaiuchukan.jp/data/occult/1312union-red.gif" TargetMode="External" /><Relationship Id="rId320" Type="http://schemas.openxmlformats.org/officeDocument/2006/relationships/hyperlink" Target="http://sendaiuchukan.jp/data/occult/1312naantali-red.gif" TargetMode="External" /><Relationship Id="rId321" Type="http://schemas.openxmlformats.org/officeDocument/2006/relationships/hyperlink" Target="http://sendaiuchukan.jp/data/occult/1312lumen-red.gif" TargetMode="External" /><Relationship Id="rId322" Type="http://schemas.openxmlformats.org/officeDocument/2006/relationships/hyperlink" Target="http://sendaiuchukan.jp/data/occult/1401asia-red.gif" TargetMode="External" /><Relationship Id="rId323" Type="http://schemas.openxmlformats.org/officeDocument/2006/relationships/hyperlink" Target="http://sendaiuchukan.jp/data/occult/1401gunila-red.gif" TargetMode="External" /><Relationship Id="rId324" Type="http://schemas.openxmlformats.org/officeDocument/2006/relationships/hyperlink" Target="http://sendaiuchukan.jp/data/occult/1401ismene-red.gif" TargetMode="External" /><Relationship Id="rId325" Type="http://schemas.openxmlformats.org/officeDocument/2006/relationships/hyperlink" Target="http://sendaiuchukan.jp/data/occult/1401meliboea-red.gif" TargetMode="External" /><Relationship Id="rId326" Type="http://schemas.openxmlformats.org/officeDocument/2006/relationships/hyperlink" Target="http://sendaiuchukan.jp/data/occult/1402sylvia-red.gif" TargetMode="External" /><Relationship Id="rId327" Type="http://schemas.openxmlformats.org/officeDocument/2006/relationships/hyperlink" Target="http://sendaiuchukan.jp/data/occult/1402cantabia-red.gif" TargetMode="External" /><Relationship Id="rId328" Type="http://schemas.openxmlformats.org/officeDocument/2006/relationships/hyperlink" Target="http://sendaiuchukan.jp/data/occult/1204hektor-red.gif" TargetMode="External" /><Relationship Id="rId329" Type="http://schemas.openxmlformats.org/officeDocument/2006/relationships/hyperlink" Target="http://sendaiuchukan.jp/data/occult/0212tethys.gif" TargetMode="External" /><Relationship Id="rId330" Type="http://schemas.openxmlformats.org/officeDocument/2006/relationships/hyperlink" Target="http://apod.nasa.gov/apod/ap090325.html" TargetMode="External" /><Relationship Id="rId331" Type="http://schemas.openxmlformats.org/officeDocument/2006/relationships/hyperlink" Target="http://sendaiuchukan.jp/data/occult/1403chaldaea-red.gif" TargetMode="External" /><Relationship Id="rId332" Type="http://schemas.openxmlformats.org/officeDocument/2006/relationships/hyperlink" Target="http://www.youtube.com/watch?v=faulQPzsO4E&amp;feature=youtu.be" TargetMode="External" /><Relationship Id="rId333" Type="http://schemas.openxmlformats.org/officeDocument/2006/relationships/hyperlink" Target="http://sendaiuchukan.jp/data/occult/1403vanth-red.gif" TargetMode="External" /><Relationship Id="rId334" Type="http://schemas.openxmlformats.org/officeDocument/2006/relationships/hyperlink" Target="http://sendaiuchukan.jp/data/occult/1403pauly-red.gif" TargetMode="External" /><Relationship Id="rId335" Type="http://schemas.openxmlformats.org/officeDocument/2006/relationships/hyperlink" Target="http://sendaiuchukan.jp/data/occult/1403berber-red.gif" TargetMode="External" /><Relationship Id="rId336" Type="http://schemas.openxmlformats.org/officeDocument/2006/relationships/hyperlink" Target="http://sendaiuchukan.jp/data/occult/1407valeria-red.gif" TargetMode="External" /><Relationship Id="rId337" Type="http://schemas.openxmlformats.org/officeDocument/2006/relationships/hyperlink" Target="http://sendaiuchukan.jp/data/occult/1408tisiph-red.gif" TargetMode="External" /><Relationship Id="rId338" Type="http://schemas.openxmlformats.org/officeDocument/2006/relationships/hyperlink" Target="http://sendaiuchukan.jp/data/occult/1409johanna-red.gif" TargetMode="External" /><Relationship Id="rId339" Type="http://schemas.openxmlformats.org/officeDocument/2006/relationships/hyperlink" Target="http://sendaiuchukan.jp/data/occult/1410athamantis-red.gif" TargetMode="External" /><Relationship Id="rId340" Type="http://schemas.openxmlformats.org/officeDocument/2006/relationships/hyperlink" Target="http://sendaiuchukan.jp/data/occult/1410winches-red.gif" TargetMode="External" /><Relationship Id="rId341" Type="http://schemas.openxmlformats.org/officeDocument/2006/relationships/hyperlink" Target="http://sendaiuchukan.jp/data/occult/1410athamantis-red.gif" TargetMode="External" /><Relationship Id="rId342" Type="http://schemas.openxmlformats.org/officeDocument/2006/relationships/hyperlink" Target="http://sendaiuchukan.jp/data/occult/1411eleutheria-red.gif" TargetMode="External" /><Relationship Id="rId343" Type="http://schemas.openxmlformats.org/officeDocument/2006/relationships/hyperlink" Target="https://www.youtube.com/watch?v=yiILk3L9nyA&amp;feature=youtu.be" TargetMode="External" /><Relationship Id="rId344" Type="http://schemas.openxmlformats.org/officeDocument/2006/relationships/hyperlink" Target="http://sendaiuchukan.jp/data/occult/1411-2003AZ84-red.gif" TargetMode="External" /><Relationship Id="rId345" Type="http://schemas.openxmlformats.org/officeDocument/2006/relationships/hyperlink" Target="http://sendaiuchukan.jp/data/occult/1411pierre-red.gif" TargetMode="External" /><Relationship Id="rId346" Type="http://schemas.openxmlformats.org/officeDocument/2006/relationships/hyperlink" Target="http://sendaiuchukan.jp/data/occult/1410sirona-red.gif" TargetMode="External" /><Relationship Id="rId347" Type="http://schemas.openxmlformats.org/officeDocument/2006/relationships/hyperlink" Target="http://sendaiuchukan.jp/data/occult/1411hekatostos-red.gif" TargetMode="External" /><Relationship Id="rId348" Type="http://schemas.openxmlformats.org/officeDocument/2006/relationships/hyperlink" Target="http://sendaiuchukan.jp/data/occult/1412patria-red.gif" TargetMode="External" /><Relationship Id="rId349" Type="http://schemas.openxmlformats.org/officeDocument/2006/relationships/hyperlink" Target="http://sendaiuchukan.jp/data/occult/1412alkeste-red.gif" TargetMode="External" /><Relationship Id="rId350" Type="http://schemas.openxmlformats.org/officeDocument/2006/relationships/hyperlink" Target="http://sendaiuchukan.jp/data/occult/1501prudentia-red.gif" TargetMode="External" /><Relationship Id="rId351" Type="http://schemas.openxmlformats.org/officeDocument/2006/relationships/hyperlink" Target="http://sendaiuchukan.jp/data/occult/1501erika-red.gif" TargetMode="External" /><Relationship Id="rId352" Type="http://schemas.openxmlformats.org/officeDocument/2006/relationships/hyperlink" Target="http://sendaiuchukan.jp/data/occult/1501marlene-red.gif" TargetMode="External" /><Relationship Id="rId353" Type="http://schemas.openxmlformats.org/officeDocument/2006/relationships/hyperlink" Target="http://sendaiuchukan.jp/data/occult/1501bertha-red.gif" TargetMode="External" /><Relationship Id="rId354" Type="http://schemas.openxmlformats.org/officeDocument/2006/relationships/hyperlink" Target="http://sendaiuchukan.jp/data/occult/1501iduna-red.gif" TargetMode="External" /><Relationship Id="rId355" Type="http://schemas.openxmlformats.org/officeDocument/2006/relationships/hyperlink" Target="http://sendaiuchukan.jp/data/occult/1502arne-red.gif" TargetMode="External" /><Relationship Id="rId356" Type="http://schemas.openxmlformats.org/officeDocument/2006/relationships/hyperlink" Target="http://sendaiuchukan.jp/data/occult/1502iduna-red.gif" TargetMode="External" /><Relationship Id="rId357" Type="http://schemas.openxmlformats.org/officeDocument/2006/relationships/hyperlink" Target="https://www.youtube.com/watch?v=FII3LvonT3I" TargetMode="External" /><Relationship Id="rId358" Type="http://schemas.openxmlformats.org/officeDocument/2006/relationships/hyperlink" Target="http://sendaiuchukan.jp/data/occult/1501liberatrix-red.gif" TargetMode="External" /><Relationship Id="rId359" Type="http://schemas.openxmlformats.org/officeDocument/2006/relationships/hyperlink" Target="http://sendaiuchukan.jp/data/occult/1503-1999JZ78-red.gif" TargetMode="External" /><Relationship Id="rId360" Type="http://schemas.openxmlformats.org/officeDocument/2006/relationships/hyperlink" Target="http://sendaiuchukan.jp/data/occult/1503saldanha-red.gif" TargetMode="External" /><Relationship Id="rId361" Type="http://schemas.openxmlformats.org/officeDocument/2006/relationships/hyperlink" Target="http://sendaiuchukan.jp/data/occult/1504herculina-red.gif" TargetMode="External" /><Relationship Id="rId362" Type="http://schemas.openxmlformats.org/officeDocument/2006/relationships/hyperlink" Target="http://sendaiuchukan.jp/data/occult/1505gyptis-red.gif" TargetMode="External" /><Relationship Id="rId363" Type="http://schemas.openxmlformats.org/officeDocument/2006/relationships/hyperlink" Target="http://sendaiuchukan.jp/data/occult/1505picka-red.gif" TargetMode="External" /><Relationship Id="rId364" Type="http://schemas.openxmlformats.org/officeDocument/2006/relationships/hyperlink" Target="http://sendaiuchukan.jp/data/occult/1505baptis-red.gif" TargetMode="External" /><Relationship Id="rId365" Type="http://schemas.openxmlformats.org/officeDocument/2006/relationships/hyperlink" Target="http://sendaiuchukan.jp/data/occult/1507nemausa-red.gif" TargetMode="External" /><Relationship Id="rId366" Type="http://schemas.openxmlformats.org/officeDocument/2006/relationships/hyperlink" Target="http://sendaiuchukan.jp/data/occult/1509echo-red.gif" TargetMode="External" /><Relationship Id="rId367" Type="http://schemas.openxmlformats.org/officeDocument/2006/relationships/hyperlink" Target="http://sendaiuchukan.jp/data/occult/1510atalante-red.gif" TargetMode="External" /><Relationship Id="rId368" Type="http://schemas.openxmlformats.org/officeDocument/2006/relationships/hyperlink" Target="http://sendaiuchukan.jp/data/occult/1510adelinda-red.gif" TargetMode="External" /><Relationship Id="rId369" Type="http://schemas.openxmlformats.org/officeDocument/2006/relationships/hyperlink" Target="http://sendaiuchukan.jp/data/occult/1510mars-red.gif" TargetMode="External" /><Relationship Id="rId370" Type="http://schemas.openxmlformats.org/officeDocument/2006/relationships/hyperlink" Target="http://sendaiuchukan.jp/data/occult/1511fredegundis-red.gif" TargetMode="External" /><Relationship Id="rId371" Type="http://schemas.openxmlformats.org/officeDocument/2006/relationships/hyperlink" Target="http://sendaiuchukan.jp/data/occult/1511vinifera-red.gif" TargetMode="External" /><Relationship Id="rId372" Type="http://schemas.openxmlformats.org/officeDocument/2006/relationships/hyperlink" Target="http://sendaiuchukan.jp/data/occult/1512feodosia-red.gif" TargetMode="External" /><Relationship Id="rId373" Type="http://schemas.openxmlformats.org/officeDocument/2006/relationships/hyperlink" Target="http://sendaiuchukan.jp/data/occult/1512hesburgh-red.gif" TargetMode="External" /><Relationship Id="rId374" Type="http://schemas.openxmlformats.org/officeDocument/2006/relationships/hyperlink" Target="http://sendaiuchukan.jp/data/occult/1512zelinda-red.gif" TargetMode="External" /><Relationship Id="rId375" Type="http://schemas.openxmlformats.org/officeDocument/2006/relationships/hyperlink" Target="http://sendaiuchukan.jp/data/occult/1601winchester-red.gif" TargetMode="External" /><Relationship Id="rId376" Type="http://schemas.openxmlformats.org/officeDocument/2006/relationships/hyperlink" Target="http://sendaiuchukan.jp/data/occult/1601bettina-red.gif" TargetMode="External" /><Relationship Id="rId377" Type="http://schemas.openxmlformats.org/officeDocument/2006/relationships/hyperlink" Target="http://sendaiuchukan.jp/data/occult/1601deiphobus-red.gif" TargetMode="External" /><Relationship Id="rId378" Type="http://schemas.openxmlformats.org/officeDocument/2006/relationships/hyperlink" Target="http://sendaiuchukan.jp/data/occult/1602ampella-red.gif" TargetMode="External" /><Relationship Id="rId379" Type="http://schemas.openxmlformats.org/officeDocument/2006/relationships/hyperlink" Target="http://sendaiuchukan.jp/data/occult/1602theobalda-red.gif" TargetMode="External" /><Relationship Id="rId380" Type="http://schemas.openxmlformats.org/officeDocument/2006/relationships/hyperlink" Target="http://sendaiuchukan.jp/data/occult/1602libussa-red.gif" TargetMode="External" /><Relationship Id="rId381" Type="http://schemas.openxmlformats.org/officeDocument/2006/relationships/hyperlink" Target="http://sendaiuchukan.jp/data/occult/1602desiderata-red.gif" TargetMode="External" /><Relationship Id="rId382" Type="http://schemas.openxmlformats.org/officeDocument/2006/relationships/hyperlink" Target="http://sendaiuchukan.jp/data/occult/1603winchester-red.gif" TargetMode="External" /><Relationship Id="rId383" Type="http://schemas.openxmlformats.org/officeDocument/2006/relationships/hyperlink" Target="http://www.euraster.net/results/2016/20160218-Desiderata_crd.gif" TargetMode="External" /><Relationship Id="rId384" Type="http://schemas.openxmlformats.org/officeDocument/2006/relationships/hyperlink" Target="http://sendaiuchukan.jp/data/occult/1603erda-red.gif" TargetMode="External" /><Relationship Id="rId385" Type="http://schemas.openxmlformats.org/officeDocument/2006/relationships/hyperlink" Target="http://sendaiuchukan.jp/data/occult/1603pariana-red.gif" TargetMode="External" /><Relationship Id="rId386" Type="http://schemas.openxmlformats.org/officeDocument/2006/relationships/hyperlink" Target="http://sendaiuchukan.jp/data/occult/1604winchester-red.gif" TargetMode="External" /><Relationship Id="rId387" Type="http://schemas.openxmlformats.org/officeDocument/2006/relationships/hyperlink" Target="http://sendaiuchukan.jp/data/occult/1604tauntonia-red.gif" TargetMode="External" /><Relationship Id="rId388" Type="http://schemas.openxmlformats.org/officeDocument/2006/relationships/hyperlink" Target="http://sendaiuchukan.jp/data/occult/1605cucula-red.gif" TargetMode="External" /><Relationship Id="rId389" Type="http://schemas.openxmlformats.org/officeDocument/2006/relationships/hyperlink" Target="http://sendaiuchukan.jp/data/occult/1605achilles-red.gif" TargetMode="External" /><Relationship Id="rId390" Type="http://schemas.openxmlformats.org/officeDocument/2006/relationships/hyperlink" Target="http://sendaiuchukan.jp/data/occult/1605virginia-red.gif" TargetMode="External" /><Relationship Id="rId391" Type="http://schemas.openxmlformats.org/officeDocument/2006/relationships/hyperlink" Target="http://sendaiuchukan.jp/data/occult/1607xenia-red.gif" TargetMode="External" /><Relationship Id="rId392" Type="http://schemas.openxmlformats.org/officeDocument/2006/relationships/hyperlink" Target="http://sendaiuchukan.jp/data/occult/1607titan-red.gif" TargetMode="External" /><Relationship Id="rId393" Type="http://schemas.openxmlformats.org/officeDocument/2006/relationships/hyperlink" Target="http://sendaiuchukan.jp/data/occult/1608lictoria-red.gif" TargetMode="External" /><Relationship Id="rId394" Type="http://schemas.openxmlformats.org/officeDocument/2006/relationships/hyperlink" Target="http://sendaiuchukan.jp/data/occult/1610gunlod-red.gif" TargetMode="External" /><Relationship Id="rId395" Type="http://schemas.openxmlformats.org/officeDocument/2006/relationships/hyperlink" Target="http://sendaiuchukan.jp/data/occult/1610anacostia-red.gif" TargetMode="External" /><Relationship Id="rId396" Type="http://schemas.openxmlformats.org/officeDocument/2006/relationships/hyperlink" Target="http://sendaiuchukan.jp/data/occult/1611bertha-red.gif" TargetMode="External" /><Relationship Id="rId397" Type="http://schemas.openxmlformats.org/officeDocument/2006/relationships/hyperlink" Target="http://sendaiuchukan.jp/data/occult/1611photo-red.gif" TargetMode="External" /><Relationship Id="rId398" Type="http://schemas.openxmlformats.org/officeDocument/2006/relationships/hyperlink" Target="http://sendaiuchukan.jp/data/occult/1612vesta-red.gif" TargetMode="External" /><Relationship Id="rId399" Type="http://schemas.openxmlformats.org/officeDocument/2006/relationships/hyperlink" Target="http://sendaiuchukan.jp/data/occult/1612lamberta-red.gif" TargetMode="External" /><Relationship Id="rId400" Type="http://schemas.openxmlformats.org/officeDocument/2006/relationships/hyperlink" Target="http://sendaiuchukan.jp/data/occult/1612hersilia-red.gif" TargetMode="External" /><Relationship Id="rId401" Type="http://schemas.openxmlformats.org/officeDocument/2006/relationships/hyperlink" Target="http://sendaiuchukan.jp/data/occult/1612pretoria-red.gif" TargetMode="External" /><Relationship Id="rId402" Type="http://schemas.openxmlformats.org/officeDocument/2006/relationships/hyperlink" Target="http://sendaiuchukan.jp/data/occult/1612medea-red.gif" TargetMode="External" /><Relationship Id="rId403" Type="http://schemas.openxmlformats.org/officeDocument/2006/relationships/hyperlink" Target="http://sendaiuchukan.jp/data/occult/1701mandeville-red.gif" TargetMode="External" /><Relationship Id="rId404" Type="http://schemas.openxmlformats.org/officeDocument/2006/relationships/hyperlink" Target="http://sendaiuchukan.jp/data/occult/1701gretia-red.gif" TargetMode="External" /><Relationship Id="rId405" Type="http://schemas.openxmlformats.org/officeDocument/2006/relationships/hyperlink" Target="http://sendaiuchukan.jp/data/occult/1702lutetia-red.gif" TargetMode="External" /><Relationship Id="rId406" Type="http://schemas.openxmlformats.org/officeDocument/2006/relationships/hyperlink" Target="http://sendaiuchukan.jp/data/occult/1703juvisia-red.gif" TargetMode="External" /><Relationship Id="rId407" Type="http://schemas.openxmlformats.org/officeDocument/2006/relationships/hyperlink" Target="http://sendaiuchukan.jp/data/occult/1702erato-red.gif" TargetMode="External" /><Relationship Id="rId408" Type="http://schemas.openxmlformats.org/officeDocument/2006/relationships/hyperlink" Target="http://sendaiuchukan.jp/data/occult/1703xanthippe-red.gif" TargetMode="External" /><Relationship Id="rId409" Type="http://schemas.openxmlformats.org/officeDocument/2006/relationships/hyperlink" Target="http://sendaiuchukan.jp/data/occult/1703alsatia-red.gif" TargetMode="External" /><Relationship Id="rId410" Type="http://schemas.openxmlformats.org/officeDocument/2006/relationships/hyperlink" Target="http://sendaiuchukan.jp/data/occult/1707phoebe-red.gif" TargetMode="External" /><Relationship Id="rId411" Type="http://schemas.openxmlformats.org/officeDocument/2006/relationships/hyperlink" Target="http://sendaiuchukan.jp/data/occult/1707una-red.gif" TargetMode="External" /><Relationship Id="rId412" Type="http://schemas.openxmlformats.org/officeDocument/2006/relationships/hyperlink" Target="https://www.nasa.gov/mission_pages/cassini/multimedia/pia06064.html" TargetMode="External" /><Relationship Id="rId413" Type="http://schemas.openxmlformats.org/officeDocument/2006/relationships/hyperlink" Target="http://sendaiuchukan.jp/data/occult/1708elpis-red.gif" TargetMode="External" /><Relationship Id="rId414" Type="http://schemas.openxmlformats.org/officeDocument/2006/relationships/hyperlink" Target="http://sendaiuchukan.jp/data/occult/1709tamara-red.gif" TargetMode="External" /><Relationship Id="rId415" Type="http://schemas.openxmlformats.org/officeDocument/2006/relationships/hyperlink" Target="http://sendaiuchukan.jp/data/occult/1710kolga-red.gif" TargetMode="External" /><Relationship Id="rId416" Type="http://schemas.openxmlformats.org/officeDocument/2006/relationships/hyperlink" Target="http://sendaiuchukan.jp/data/occult/1711massalia-red.gif" TargetMode="External" /><Relationship Id="rId417" Type="http://schemas.openxmlformats.org/officeDocument/2006/relationships/hyperlink" Target="http://sendaiuchukan.jp/data/occult/1711alagasta-red.gif" TargetMode="External" /><Relationship Id="rId418" Type="http://schemas.openxmlformats.org/officeDocument/2006/relationships/hyperlink" Target="http://sendaiuchukan.jp/data/occult/1711bressole-red.gif" TargetMode="External" /><Relationship Id="rId419" Type="http://schemas.openxmlformats.org/officeDocument/2006/relationships/hyperlink" Target="http://sendaiuchukan.jp/data/occult/1712euphrosyne-red.gif" TargetMode="External" /><Relationship Id="rId420" Type="http://schemas.openxmlformats.org/officeDocument/2006/relationships/hyperlink" Target="http://sendaiuchukan.jp/data/occult/1712chicago-red.gif" TargetMode="External" /><Relationship Id="rId421" Type="http://schemas.openxmlformats.org/officeDocument/2006/relationships/hyperlink" Target="http://sendaiuchukan.jp/data/occult/1712megaira-red.gif" TargetMode="External" /><Relationship Id="rId422" Type="http://schemas.openxmlformats.org/officeDocument/2006/relationships/hyperlink" Target="http://sendaiuchukan.jp/data/occult/1712massalia-red.gif" TargetMode="External" /><Relationship Id="rId423" Type="http://schemas.openxmlformats.org/officeDocument/2006/relationships/hyperlink" Target="http://sendaiuchukan.jp/data/occult/1712lumen-red.gif" TargetMode="External" /><Relationship Id="rId424" Type="http://schemas.openxmlformats.org/officeDocument/2006/relationships/hyperlink" Target="http://sendaiuchukan.jp/data/occult/1712bienor-red.gif" TargetMode="External" /><Relationship Id="rId425" Type="http://schemas.openxmlformats.org/officeDocument/2006/relationships/hyperlink" Target="http://sendaiuchukan.jp/data/occult/1712kolga-red.gif" TargetMode="External" /><Relationship Id="rId426" Type="http://schemas.openxmlformats.org/officeDocument/2006/relationships/hyperlink" Target="http://sendaiuchukan.jp/data/occult/1801elpis-red.gif" TargetMode="External" /><Relationship Id="rId427" Type="http://schemas.openxmlformats.org/officeDocument/2006/relationships/hyperlink" Target="http://sendaiuchukan.jp/data/occult/1801leonora-red.gif" TargetMode="External" /><Relationship Id="rId428" Type="http://schemas.openxmlformats.org/officeDocument/2006/relationships/hyperlink" Target="http://sendaiuchukan.jp/data/occult/1801multatuli-red.gif" TargetMode="External" /><Relationship Id="rId429" Type="http://schemas.openxmlformats.org/officeDocument/2006/relationships/hyperlink" Target="http://sendaiuchukan.jp/data/occult/1801leonora-red.gif" TargetMode="External" /><Relationship Id="rId430" Type="http://schemas.openxmlformats.org/officeDocument/2006/relationships/hyperlink" Target="http://sendaiuchukan.jp/data/occult/1802notburga-red.gif" TargetMode="External" /><Relationship Id="rId431" Type="http://schemas.openxmlformats.org/officeDocument/2006/relationships/hyperlink" Target="http://sendaiuchukan.jp/data/occult/1802laputa-red.gif" TargetMode="External" /><Relationship Id="rId432" Type="http://schemas.openxmlformats.org/officeDocument/2006/relationships/hyperlink" Target="http://sendaiuchukan.jp/data/occult/1803ginevra-red.gif" TargetMode="External" /><Relationship Id="rId433" Type="http://schemas.openxmlformats.org/officeDocument/2006/relationships/hyperlink" Target="http://sendaiuchukan.jp/data/occult/1803academia-red.gif" TargetMode="External" /><Relationship Id="rId434" Type="http://schemas.openxmlformats.org/officeDocument/2006/relationships/hyperlink" Target="http://sendaiuchukan.jp/data/occult/1803mashona-red.gif" TargetMode="External" /><Relationship Id="rId435" Type="http://schemas.openxmlformats.org/officeDocument/2006/relationships/hyperlink" Target="http://sendaiuchukan.jp/data/occult/occult.html" TargetMode="External" /><Relationship Id="rId436" Type="http://schemas.openxmlformats.org/officeDocument/2006/relationships/hyperlink" Target="http://hal-astro-lab.com/data/occult/occult.html" TargetMode="External" /><Relationship Id="rId437" Type="http://schemas.openxmlformats.org/officeDocument/2006/relationships/hyperlink" Target="http://hal-astro-lab.com/data/occult/1804diotima-red.gif" TargetMode="External" /><Relationship Id="rId438" Type="http://schemas.openxmlformats.org/officeDocument/2006/relationships/hyperlink" Target="http://hal-astro-lab.com/data/occult/1803nemausa-red.gif" TargetMode="External" /><Relationship Id="rId439" Type="http://schemas.openxmlformats.org/officeDocument/2006/relationships/hyperlink" Target="http://hal-astro-lab.com/data/occult/1803hippo-red.gif" TargetMode="External" /><Relationship Id="rId440" Type="http://schemas.openxmlformats.org/officeDocument/2006/relationships/hyperlink" Target="http://hal-astro-lab.com/data/occult/1803gratia-red.gif" TargetMode="External" /><Relationship Id="rId441" Type="http://schemas.openxmlformats.org/officeDocument/2006/relationships/hyperlink" Target="http://hal-astro-lab.com/data/occult/1803tamara-red.gif" TargetMode="External" /><Relationship Id="rId442" Type="http://schemas.openxmlformats.org/officeDocument/2006/relationships/hyperlink" Target="http://hal-astro-lab.com/data/occult/1804palma-red.gif" TargetMode="External" /><Relationship Id="rId443" Type="http://schemas.openxmlformats.org/officeDocument/2006/relationships/hyperlink" Target="http://hal-astro-lab.com/data/occult/180605sidonia-red.gif" TargetMode="External" /><Relationship Id="rId444" Type="http://schemas.openxmlformats.org/officeDocument/2006/relationships/hyperlink" Target="http://hal-astro-lab.com/data/occult/180805xanthippe-red.gif" TargetMode="External" /><Relationship Id="rId445" Type="http://schemas.openxmlformats.org/officeDocument/2006/relationships/hyperlink" Target="http://hal-astro-lab.com/data/occult/180807meliboea-red.gif" TargetMode="External" /><Relationship Id="rId446" Type="http://schemas.openxmlformats.org/officeDocument/2006/relationships/hyperlink" Target="http://hal-astro-lab.com/data/occult/180917beatrix-red.gif" TargetMode="External" /><Relationship Id="rId447" Type="http://schemas.openxmlformats.org/officeDocument/2006/relationships/hyperlink" Target="http://hal-astro-lab.com/data/occult/180913lotis-red.gif" TargetMode="External" /><Relationship Id="rId448" Type="http://schemas.openxmlformats.org/officeDocument/2006/relationships/hyperlink" Target="http://hal-astro-lab.com/data/occult/180927ruth-red.gif" TargetMode="External" /><Relationship Id="rId449" Type="http://schemas.openxmlformats.org/officeDocument/2006/relationships/hyperlink" Target="http://hal-astro-lab.com/data/occult/181013ekard-red.gif" TargetMode="External" /><Relationship Id="rId450" Type="http://schemas.openxmlformats.org/officeDocument/2006/relationships/hyperlink" Target="http://hal-astro-lab.com/data/occult/181020hamburga-red.gif" TargetMode="External" /><Relationship Id="rId451" Type="http://schemas.openxmlformats.org/officeDocument/2006/relationships/hyperlink" Target="http://hal-astro-lab.com/data/occult/181107francette-red.gif" TargetMode="External" /><Relationship Id="rId452" Type="http://schemas.openxmlformats.org/officeDocument/2006/relationships/hyperlink" Target="http://hal-astro-lab.com/data/occult/181101semiramis-red.gif" TargetMode="External" /><Relationship Id="rId453" Type="http://schemas.openxmlformats.org/officeDocument/2006/relationships/hyperlink" Target="http://hal-astro-lab.com/data/occult/181117harmonia-red.gif" TargetMode="External" /><Relationship Id="rId454" Type="http://schemas.openxmlformats.org/officeDocument/2006/relationships/hyperlink" Target="http://hal-astro-lab.com/data/occult/181123hispania-red.gif" TargetMode="External" /><Relationship Id="rId455" Type="http://schemas.openxmlformats.org/officeDocument/2006/relationships/hyperlink" Target="http://hal-astro-lab.com/data/occult/181129latona-red.gif" TargetMode="External" /><Relationship Id="rId456" Type="http://schemas.openxmlformats.org/officeDocument/2006/relationships/hyperlink" Target="http://hal-astro-lab.com/data/occult/190117phocaea-red.gif" TargetMode="External" /><Relationship Id="rId457" Type="http://schemas.openxmlformats.org/officeDocument/2006/relationships/hyperlink" Target="http://hal-astro-lab.com/data/occult/190117phocaea-red.gif" TargetMode="External" /><Relationship Id="rId458" Type="http://schemas.openxmlformats.org/officeDocument/2006/relationships/hyperlink" Target="http://hal-astro-lab.com/data/occult/190117phocaea-red.gif" TargetMode="External" /><Relationship Id="rId459" Type="http://schemas.openxmlformats.org/officeDocument/2006/relationships/hyperlink" Target="http://hal-astro-lab.com/data/occult/190114carnegia-red.gif" TargetMode="External" /><Relationship Id="rId460" Type="http://schemas.openxmlformats.org/officeDocument/2006/relationships/hyperlink" Target="http://hal-astro-lab.com/data/occult/190111sappho-red.gif" TargetMode="External" /><Relationship Id="rId461" Type="http://schemas.openxmlformats.org/officeDocument/2006/relationships/hyperlink" Target="http://hal-astro-lab.com/data/occult/181225corduba-red.gif" TargetMode="External" /><Relationship Id="rId462" Type="http://schemas.openxmlformats.org/officeDocument/2006/relationships/hyperlink" Target="http://hal-astro-lab.com/data/occult/181225desiderata-red.gif" TargetMode="External" /><Relationship Id="rId463" Type="http://schemas.openxmlformats.org/officeDocument/2006/relationships/hyperlink" Target="http://hal-astro-lab.com/data/occult/181218bihoro-red.gif" TargetMode="External" /><Relationship Id="rId464" Type="http://schemas.openxmlformats.org/officeDocument/2006/relationships/hyperlink" Target="http://hal-astro-lab.com/data/occult/190204hebe-red.gif" TargetMode="External" /><Relationship Id="rId465" Type="http://schemas.openxmlformats.org/officeDocument/2006/relationships/hyperlink" Target="http://hal-astro-lab.com/data/occult/181212centenaria-red.gif" TargetMode="External" /><Relationship Id="rId466" Type="http://schemas.openxmlformats.org/officeDocument/2006/relationships/hyperlink" Target="http://hal-astro-lab.com/data/occult/181210caprera-red2.gif" TargetMode="External" /><Relationship Id="rId467" Type="http://schemas.openxmlformats.org/officeDocument/2006/relationships/hyperlink" Target="http://hal-astro-lab.com/data/occult/181208philosophia-red.gif" TargetMode="External" /><Relationship Id="rId468" Type="http://schemas.openxmlformats.org/officeDocument/2006/relationships/hyperlink" Target="http://hal-astro-lab.com/data/occult/190210kleopatra-red.gif" TargetMode="External" /><Relationship Id="rId469" Type="http://schemas.openxmlformats.org/officeDocument/2006/relationships/hyperlink" Target="http://www.asteroidoccultation.com/observations/Results/Reviewed/Data2019/2019Jan19_CortusaPlot.gif" TargetMode="External" /><Relationship Id="rId470" Type="http://schemas.openxmlformats.org/officeDocument/2006/relationships/hyperlink" Target="http://hal-astro-lab.com/data/occult/190224rogeria-red.gif" TargetMode="External" /><Relationship Id="rId471" Type="http://schemas.openxmlformats.org/officeDocument/2006/relationships/hyperlink" Target="http://hal-astro-lab.com/data/occult/190225-2003GG42-red.gif" TargetMode="External" /><Relationship Id="rId472" Type="http://schemas.openxmlformats.org/officeDocument/2006/relationships/hyperlink" Target="http://hal-astro-lab.com/data/occult/190317penelope-red.png" TargetMode="External" /><Relationship Id="rId473" Type="http://schemas.openxmlformats.org/officeDocument/2006/relationships/hyperlink" Target="http://hal-astro-lab.com/data/occult/190309galatea-red.png" TargetMode="External" /><Relationship Id="rId474" Type="http://schemas.openxmlformats.org/officeDocument/2006/relationships/hyperlink" Target="http://hal-astro-lab.com/data/occult/1902dembowska-red.gif" TargetMode="External" /><Relationship Id="rId475" Type="http://schemas.openxmlformats.org/officeDocument/2006/relationships/hyperlink" Target="http://hal-astro-lab.com/data/occult/190329el%20leoncito-red.png" TargetMode="External" /><Relationship Id="rId476" Type="http://schemas.openxmlformats.org/officeDocument/2006/relationships/hyperlink" Target="http://hal-astro-lab.com/data/occult/190402sappho-red.png" TargetMode="External" /><Relationship Id="rId477" Type="http://schemas.openxmlformats.org/officeDocument/2006/relationships/hyperlink" Target="http://hal-astro-lab.com/data/occult/190403philippina-red.png" TargetMode="External" /><Relationship Id="rId478" Type="http://schemas.openxmlformats.org/officeDocument/2006/relationships/hyperlink" Target="http://hal-astro-lab.com/data/occult/190410lina-red.png" TargetMode="External" /><Relationship Id="rId479" Type="http://schemas.openxmlformats.org/officeDocument/2006/relationships/hyperlink" Target="http://hal-astro-lab.com/data/occult/190412eleonora-red.png" TargetMode="External" /><Relationship Id="rId480" Type="http://schemas.openxmlformats.org/officeDocument/2006/relationships/hyperlink" Target="http://hal-astro-lab.com/data/occult/190422corduba-red.png" TargetMode="External" /><Relationship Id="rId481" Type="http://schemas.openxmlformats.org/officeDocument/2006/relationships/hyperlink" Target="http://hal-astro-lab.com/data/occult/190420zeuxo-red.png" TargetMode="External" /><Relationship Id="rId482" Type="http://schemas.openxmlformats.org/officeDocument/2006/relationships/hyperlink" Target="http://hal-astro-lab.com/data/occult/190504selinur-red.png" TargetMode="External" /><Relationship Id="rId483" Type="http://schemas.openxmlformats.org/officeDocument/2006/relationships/hyperlink" Target="http://www.asteroidoccultation.com/observations/Results/Reviewed/Data2011/20110219_IrisProfile_Model1.gif" TargetMode="External" /><Relationship Id="rId484" Type="http://schemas.openxmlformats.org/officeDocument/2006/relationships/hyperlink" Target="http://www.asteroidoccultation.com/observations/Results/Reviewed/Data2011/20110126_Parthenope_InversionModel.jpg" TargetMode="External" /><Relationship Id="rId485" Type="http://schemas.openxmlformats.org/officeDocument/2006/relationships/hyperlink" Target="http://www.asteroidoccultation.com/observations/Results/Reviewed/Data2010/20100820_EunomiaProfilewithMiriade.jpg" TargetMode="External" /><Relationship Id="rId486" Type="http://schemas.openxmlformats.org/officeDocument/2006/relationships/hyperlink" Target="http://www.asteroidoccultation.com/observations/Results/Reviewed/Data2008/HerthaDurechModel.png" TargetMode="External" /><Relationship Id="rId487" Type="http://schemas.openxmlformats.org/officeDocument/2006/relationships/comments" Target="../comments1.xml" /><Relationship Id="rId488" Type="http://schemas.openxmlformats.org/officeDocument/2006/relationships/vmlDrawing" Target="../drawings/vmlDrawing1.vml" /><Relationship Id="rId48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ster.net/results/2010/index.html" TargetMode="External" /><Relationship Id="rId2" Type="http://schemas.openxmlformats.org/officeDocument/2006/relationships/hyperlink" Target="http://www.euraster.net/results/2004/index.html" TargetMode="External" /><Relationship Id="rId3" Type="http://schemas.openxmlformats.org/officeDocument/2006/relationships/hyperlink" Target="http://www.euraster.net/results/2004/index.html" TargetMode="External" /><Relationship Id="rId4" Type="http://schemas.openxmlformats.org/officeDocument/2006/relationships/hyperlink" Target="http://www.euraster.net/results/2004/index.html" TargetMode="External" /><Relationship Id="rId5" Type="http://schemas.openxmlformats.org/officeDocument/2006/relationships/hyperlink" Target="http://www.euraster.net/results/2011/index.html" TargetMode="External" /><Relationship Id="rId6" Type="http://schemas.openxmlformats.org/officeDocument/2006/relationships/hyperlink" Target="http://www.euraster.net/results/2011/20110811-Ennomos-crd.gif" TargetMode="External" /><Relationship Id="rId7" Type="http://schemas.openxmlformats.org/officeDocument/2006/relationships/hyperlink" Target="http://sendaiuchukan.jp/data/occult/111104idamiyoshi-red.gif" TargetMode="External" /><Relationship Id="rId8" Type="http://schemas.openxmlformats.org/officeDocument/2006/relationships/hyperlink" Target="http://uchukan.satsumasendai.jp/data/occult/1101fuji-red.gif" TargetMode="External" /><Relationship Id="rId9" Type="http://schemas.openxmlformats.org/officeDocument/2006/relationships/hyperlink" Target="http://uchukan.satsumasendai.jp/data/occult/1102marit-red.gif" TargetMode="External" /><Relationship Id="rId10" Type="http://schemas.openxmlformats.org/officeDocument/2006/relationships/hyperlink" Target="http://sendaiuchukan.jp/event/news/2012-2.html" TargetMode="External" /><Relationship Id="rId11" Type="http://schemas.openxmlformats.org/officeDocument/2006/relationships/hyperlink" Target="http://occsec.wellington.net.nz/planet/2012/results/20120629_134340_Pluto_Rep.htm" TargetMode="External" /><Relationship Id="rId12" Type="http://schemas.openxmlformats.org/officeDocument/2006/relationships/hyperlink" Target="http://www.euraster.net/results/2015/20151216-Euterpe_crd.gif" TargetMode="External" /><Relationship Id="rId13" Type="http://schemas.openxmlformats.org/officeDocument/2006/relationships/hyperlink" Target="http://www.euraster.net/results/2016/20160113-thisbe_crd+damit.gif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3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140625" defaultRowHeight="15"/>
  <cols>
    <col min="1" max="1" width="7.421875" style="129" customWidth="1"/>
    <col min="2" max="2" width="17.57421875" style="129" customWidth="1"/>
    <col min="3" max="3" width="12.00390625" style="129" customWidth="1"/>
    <col min="4" max="4" width="10.57421875" style="129" customWidth="1"/>
    <col min="5" max="5" width="5.57421875" style="207" customWidth="1"/>
    <col min="6" max="6" width="10.57421875" style="129" customWidth="1"/>
    <col min="7" max="7" width="5.00390625" style="207" customWidth="1"/>
    <col min="8" max="8" width="10.57421875" style="129" customWidth="1"/>
    <col min="9" max="9" width="5.00390625" style="129" customWidth="1"/>
    <col min="10" max="10" width="10.57421875" style="129" customWidth="1"/>
    <col min="11" max="11" width="5.00390625" style="129" customWidth="1"/>
    <col min="12" max="12" width="10.57421875" style="129" customWidth="1"/>
    <col min="13" max="13" width="5.00390625" style="129" customWidth="1"/>
    <col min="14" max="15" width="6.57421875" style="129" customWidth="1"/>
    <col min="16" max="16" width="23.57421875" style="129" customWidth="1"/>
    <col min="17" max="17" width="22.421875" style="208" customWidth="1"/>
    <col min="18" max="16384" width="9.00390625" style="129" customWidth="1"/>
  </cols>
  <sheetData>
    <row r="1" spans="1:17" ht="36" customHeight="1" thickBot="1">
      <c r="A1" s="407" t="s">
        <v>2155</v>
      </c>
      <c r="B1" s="408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/>
    </row>
    <row r="2" spans="1:17" ht="15" customHeight="1" thickTop="1">
      <c r="A2" s="428" t="s">
        <v>101</v>
      </c>
      <c r="B2" s="429"/>
      <c r="C2" s="429"/>
      <c r="D2" s="429"/>
      <c r="E2" s="429"/>
      <c r="F2" s="429"/>
      <c r="G2" s="429"/>
      <c r="H2" s="429"/>
      <c r="I2" s="426">
        <v>43590</v>
      </c>
      <c r="J2" s="426"/>
      <c r="K2" s="426"/>
      <c r="L2" s="426"/>
      <c r="M2" s="426"/>
      <c r="N2" s="426"/>
      <c r="O2" s="427"/>
      <c r="P2" s="422" t="s">
        <v>1912</v>
      </c>
      <c r="Q2" s="423"/>
    </row>
    <row r="3" spans="1:17" ht="15" customHeight="1">
      <c r="A3" s="433" t="s">
        <v>293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5"/>
      <c r="O3" s="436"/>
      <c r="P3" s="424"/>
      <c r="Q3" s="425"/>
    </row>
    <row r="4" spans="1:17" ht="15" customHeight="1">
      <c r="A4" s="413" t="s">
        <v>303</v>
      </c>
      <c r="B4" s="414"/>
      <c r="C4" s="415"/>
      <c r="D4" s="419" t="s">
        <v>102</v>
      </c>
      <c r="E4" s="420"/>
      <c r="F4" s="419" t="s">
        <v>1907</v>
      </c>
      <c r="G4" s="420"/>
      <c r="H4" s="419" t="s">
        <v>1908</v>
      </c>
      <c r="I4" s="421"/>
      <c r="J4" s="419" t="s">
        <v>1905</v>
      </c>
      <c r="K4" s="421"/>
      <c r="L4" s="454" t="s">
        <v>1906</v>
      </c>
      <c r="M4" s="421"/>
      <c r="N4" s="452" t="s">
        <v>103</v>
      </c>
      <c r="O4" s="453"/>
      <c r="P4" s="446" t="s">
        <v>1909</v>
      </c>
      <c r="Q4" s="447"/>
    </row>
    <row r="5" spans="1:17" ht="15" customHeight="1" thickBot="1">
      <c r="A5" s="416"/>
      <c r="B5" s="417"/>
      <c r="C5" s="418"/>
      <c r="D5" s="265">
        <f>COUNT(D8:D356)</f>
        <v>349</v>
      </c>
      <c r="E5" s="251">
        <f>SUM(E8:E356)</f>
        <v>886</v>
      </c>
      <c r="F5" s="265">
        <f>COUNT(F8:F356)</f>
        <v>78</v>
      </c>
      <c r="G5" s="251">
        <f>SUM(G8:G356)</f>
        <v>217</v>
      </c>
      <c r="H5" s="265">
        <f>COUNT(H8:H356)</f>
        <v>16</v>
      </c>
      <c r="I5" s="251">
        <f>SUM(I8:I356)</f>
        <v>66</v>
      </c>
      <c r="J5" s="265">
        <f>COUNT(J8:J356)</f>
        <v>4</v>
      </c>
      <c r="K5" s="251">
        <f>SUM(K8:K356)</f>
        <v>16</v>
      </c>
      <c r="L5" s="265">
        <f>COUNT(L8:L356)</f>
        <v>2</v>
      </c>
      <c r="M5" s="251">
        <f>SUM(M8:M356)</f>
        <v>9</v>
      </c>
      <c r="N5" s="265">
        <f>D5+F5+H5+J5+L5</f>
        <v>449</v>
      </c>
      <c r="O5" s="284">
        <f>E5+G5+I5+K5+M5</f>
        <v>1194</v>
      </c>
      <c r="P5" s="444" t="s">
        <v>1910</v>
      </c>
      <c r="Q5" s="445"/>
    </row>
    <row r="6" spans="1:17" ht="15" customHeight="1" thickBot="1" thickTop="1">
      <c r="A6" s="437"/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8" t="s">
        <v>1911</v>
      </c>
      <c r="Q6" s="449"/>
    </row>
    <row r="7" spans="1:17" ht="33" customHeight="1" thickBot="1" thickTop="1">
      <c r="A7" s="130" t="s">
        <v>106</v>
      </c>
      <c r="B7" s="131" t="s">
        <v>105</v>
      </c>
      <c r="C7" s="132" t="s">
        <v>104</v>
      </c>
      <c r="D7" s="455" t="s">
        <v>1752</v>
      </c>
      <c r="E7" s="456"/>
      <c r="F7" s="456"/>
      <c r="G7" s="456"/>
      <c r="H7" s="456"/>
      <c r="I7" s="456"/>
      <c r="J7" s="456"/>
      <c r="K7" s="456"/>
      <c r="L7" s="456"/>
      <c r="M7" s="457"/>
      <c r="N7" s="411" t="s">
        <v>292</v>
      </c>
      <c r="O7" s="412"/>
      <c r="P7" s="450" t="s">
        <v>1753</v>
      </c>
      <c r="Q7" s="451"/>
    </row>
    <row r="8" spans="1:17" ht="15" customHeight="1">
      <c r="A8" s="133">
        <v>2</v>
      </c>
      <c r="B8" s="315" t="s">
        <v>294</v>
      </c>
      <c r="C8" s="215" t="s">
        <v>0</v>
      </c>
      <c r="D8" s="134">
        <v>36429</v>
      </c>
      <c r="E8" s="216">
        <v>1</v>
      </c>
      <c r="F8" s="301">
        <v>43487</v>
      </c>
      <c r="G8" s="221">
        <v>1</v>
      </c>
      <c r="H8" s="217"/>
      <c r="I8" s="218"/>
      <c r="J8" s="217"/>
      <c r="K8" s="218"/>
      <c r="L8" s="217"/>
      <c r="M8" s="218"/>
      <c r="N8" s="219">
        <f>COUNT(E8)+COUNT(G8)+COUNT(I8)+COUNT(K8)+COUNT(M8)</f>
        <v>2</v>
      </c>
      <c r="O8" s="220">
        <f>E8+G8+I8+K8+M8</f>
        <v>2</v>
      </c>
      <c r="P8" s="458"/>
      <c r="Q8" s="459"/>
    </row>
    <row r="9" spans="1:17" ht="15" customHeight="1">
      <c r="A9" s="135">
        <v>4</v>
      </c>
      <c r="B9" s="136" t="s">
        <v>1640</v>
      </c>
      <c r="C9" s="209" t="s">
        <v>1785</v>
      </c>
      <c r="D9" s="137">
        <v>42711</v>
      </c>
      <c r="E9" s="221">
        <v>3</v>
      </c>
      <c r="F9" s="222"/>
      <c r="G9" s="221"/>
      <c r="H9" s="222"/>
      <c r="I9" s="221"/>
      <c r="J9" s="222"/>
      <c r="K9" s="221"/>
      <c r="L9" s="222"/>
      <c r="M9" s="221"/>
      <c r="N9" s="223">
        <f aca="true" t="shared" si="0" ref="N9:N77">COUNT(E9)+COUNT(G9)+COUNT(I9)+COUNT(K9)+COUNT(M9)</f>
        <v>1</v>
      </c>
      <c r="O9" s="224">
        <f aca="true" t="shared" si="1" ref="O9:O77">E9+G9+I9+K9+M9</f>
        <v>3</v>
      </c>
      <c r="P9" s="393"/>
      <c r="Q9" s="394"/>
    </row>
    <row r="10" spans="1:17" s="295" customFormat="1" ht="15" customHeight="1">
      <c r="A10" s="138">
        <v>6</v>
      </c>
      <c r="B10" s="142" t="s">
        <v>2147</v>
      </c>
      <c r="C10" s="225" t="s">
        <v>2148</v>
      </c>
      <c r="D10" s="301">
        <v>43500</v>
      </c>
      <c r="E10" s="221">
        <v>1</v>
      </c>
      <c r="F10" s="222"/>
      <c r="G10" s="221"/>
      <c r="H10" s="228"/>
      <c r="I10" s="229"/>
      <c r="J10" s="228"/>
      <c r="K10" s="229"/>
      <c r="L10" s="228"/>
      <c r="M10" s="229"/>
      <c r="N10" s="223">
        <f>COUNT(E10)+COUNT(G10)+COUNT(I10)+COUNT(K10)+COUNT(M10)</f>
        <v>1</v>
      </c>
      <c r="O10" s="224">
        <f>E10+G10+I10+K10+M10</f>
        <v>1</v>
      </c>
      <c r="P10" s="313"/>
      <c r="Q10" s="314"/>
    </row>
    <row r="11" spans="1:17" ht="15" customHeight="1">
      <c r="A11" s="138">
        <v>7</v>
      </c>
      <c r="B11" s="139" t="s">
        <v>107</v>
      </c>
      <c r="C11" s="225" t="s">
        <v>1</v>
      </c>
      <c r="D11" s="226">
        <v>34845</v>
      </c>
      <c r="E11" s="227">
        <v>1</v>
      </c>
      <c r="F11" s="140">
        <v>39171</v>
      </c>
      <c r="G11" s="227">
        <v>2</v>
      </c>
      <c r="H11" s="228"/>
      <c r="I11" s="229"/>
      <c r="J11" s="228"/>
      <c r="K11" s="229"/>
      <c r="L11" s="228"/>
      <c r="M11" s="229"/>
      <c r="N11" s="223">
        <f t="shared" si="0"/>
        <v>2</v>
      </c>
      <c r="O11" s="230">
        <f t="shared" si="1"/>
        <v>3</v>
      </c>
      <c r="P11" s="396" t="s">
        <v>2218</v>
      </c>
      <c r="Q11" s="400"/>
    </row>
    <row r="12" spans="1:17" ht="15" customHeight="1">
      <c r="A12" s="138">
        <v>8</v>
      </c>
      <c r="B12" s="139" t="s">
        <v>108</v>
      </c>
      <c r="C12" s="225" t="s">
        <v>1786</v>
      </c>
      <c r="D12" s="140">
        <v>38376</v>
      </c>
      <c r="E12" s="227">
        <v>1</v>
      </c>
      <c r="F12" s="231"/>
      <c r="G12" s="227"/>
      <c r="H12" s="228"/>
      <c r="I12" s="229"/>
      <c r="J12" s="228"/>
      <c r="K12" s="229"/>
      <c r="L12" s="228"/>
      <c r="M12" s="229"/>
      <c r="N12" s="223">
        <f t="shared" si="0"/>
        <v>1</v>
      </c>
      <c r="O12" s="224">
        <f t="shared" si="1"/>
        <v>1</v>
      </c>
      <c r="P12" s="393"/>
      <c r="Q12" s="395"/>
    </row>
    <row r="13" spans="1:17" ht="15" customHeight="1">
      <c r="A13" s="135">
        <v>11</v>
      </c>
      <c r="B13" s="139" t="s">
        <v>109</v>
      </c>
      <c r="C13" s="209" t="s">
        <v>2</v>
      </c>
      <c r="D13" s="140">
        <v>38154</v>
      </c>
      <c r="E13" s="232">
        <v>3</v>
      </c>
      <c r="F13" s="226"/>
      <c r="G13" s="232"/>
      <c r="H13" s="222"/>
      <c r="I13" s="221"/>
      <c r="J13" s="222"/>
      <c r="K13" s="221"/>
      <c r="L13" s="222"/>
      <c r="M13" s="221"/>
      <c r="N13" s="223">
        <f t="shared" si="0"/>
        <v>1</v>
      </c>
      <c r="O13" s="224">
        <f t="shared" si="1"/>
        <v>3</v>
      </c>
      <c r="P13" s="396" t="s">
        <v>2218</v>
      </c>
      <c r="Q13" s="400"/>
    </row>
    <row r="14" spans="1:17" ht="15" customHeight="1">
      <c r="A14" s="135">
        <v>12</v>
      </c>
      <c r="B14" s="139" t="s">
        <v>978</v>
      </c>
      <c r="C14" s="209" t="s">
        <v>1787</v>
      </c>
      <c r="D14" s="226">
        <v>35329</v>
      </c>
      <c r="E14" s="232">
        <v>1</v>
      </c>
      <c r="F14" s="226"/>
      <c r="G14" s="232"/>
      <c r="H14" s="222"/>
      <c r="I14" s="221"/>
      <c r="J14" s="222"/>
      <c r="K14" s="221"/>
      <c r="L14" s="222"/>
      <c r="M14" s="221"/>
      <c r="N14" s="223">
        <f t="shared" si="0"/>
        <v>1</v>
      </c>
      <c r="O14" s="224">
        <f t="shared" si="1"/>
        <v>1</v>
      </c>
      <c r="P14" s="393"/>
      <c r="Q14" s="395"/>
    </row>
    <row r="15" spans="1:17" ht="15" customHeight="1">
      <c r="A15" s="135">
        <v>13</v>
      </c>
      <c r="B15" s="136" t="s">
        <v>298</v>
      </c>
      <c r="C15" s="209" t="s">
        <v>297</v>
      </c>
      <c r="D15" s="141">
        <v>40791</v>
      </c>
      <c r="E15" s="232">
        <v>1</v>
      </c>
      <c r="F15" s="226"/>
      <c r="G15" s="232"/>
      <c r="H15" s="222"/>
      <c r="I15" s="221"/>
      <c r="J15" s="222"/>
      <c r="K15" s="221"/>
      <c r="L15" s="222"/>
      <c r="M15" s="221"/>
      <c r="N15" s="233">
        <f t="shared" si="0"/>
        <v>1</v>
      </c>
      <c r="O15" s="224">
        <f t="shared" si="1"/>
        <v>1</v>
      </c>
      <c r="P15" s="375" t="s">
        <v>2219</v>
      </c>
      <c r="Q15" s="376" t="s">
        <v>2216</v>
      </c>
    </row>
    <row r="16" spans="1:17" ht="15" customHeight="1">
      <c r="A16" s="135">
        <v>14</v>
      </c>
      <c r="B16" s="139" t="s">
        <v>110</v>
      </c>
      <c r="C16" s="209" t="s">
        <v>1788</v>
      </c>
      <c r="D16" s="226">
        <v>35088</v>
      </c>
      <c r="E16" s="232">
        <v>2</v>
      </c>
      <c r="F16" s="141">
        <v>36674</v>
      </c>
      <c r="G16" s="221">
        <v>1</v>
      </c>
      <c r="H16" s="222"/>
      <c r="I16" s="221"/>
      <c r="J16" s="222"/>
      <c r="K16" s="221"/>
      <c r="L16" s="222"/>
      <c r="M16" s="221"/>
      <c r="N16" s="233">
        <f t="shared" si="0"/>
        <v>2</v>
      </c>
      <c r="O16" s="224">
        <f t="shared" si="1"/>
        <v>3</v>
      </c>
      <c r="P16" s="393"/>
      <c r="Q16" s="395"/>
    </row>
    <row r="17" spans="1:17" ht="15" customHeight="1">
      <c r="A17" s="135">
        <v>15</v>
      </c>
      <c r="B17" s="139" t="s">
        <v>111</v>
      </c>
      <c r="C17" s="209" t="s">
        <v>3</v>
      </c>
      <c r="D17" s="140">
        <v>39302</v>
      </c>
      <c r="E17" s="232">
        <v>2</v>
      </c>
      <c r="F17" s="222"/>
      <c r="G17" s="221"/>
      <c r="H17" s="222"/>
      <c r="I17" s="221"/>
      <c r="J17" s="222"/>
      <c r="K17" s="221"/>
      <c r="L17" s="222"/>
      <c r="M17" s="221"/>
      <c r="N17" s="223">
        <f t="shared" si="0"/>
        <v>1</v>
      </c>
      <c r="O17" s="224">
        <f t="shared" si="1"/>
        <v>2</v>
      </c>
      <c r="P17" s="396" t="s">
        <v>2220</v>
      </c>
      <c r="Q17" s="400"/>
    </row>
    <row r="18" spans="1:17" ht="15" customHeight="1">
      <c r="A18" s="135">
        <v>20</v>
      </c>
      <c r="B18" s="136" t="s">
        <v>112</v>
      </c>
      <c r="C18" s="209" t="s">
        <v>1789</v>
      </c>
      <c r="D18" s="140">
        <v>37957</v>
      </c>
      <c r="E18" s="221">
        <v>1</v>
      </c>
      <c r="F18" s="140">
        <v>39925</v>
      </c>
      <c r="G18" s="221">
        <v>2</v>
      </c>
      <c r="H18" s="137">
        <v>41191</v>
      </c>
      <c r="I18" s="221">
        <v>5</v>
      </c>
      <c r="J18" s="147">
        <v>43051</v>
      </c>
      <c r="K18" s="232">
        <v>7</v>
      </c>
      <c r="L18" s="147">
        <v>43088</v>
      </c>
      <c r="M18" s="232">
        <v>1</v>
      </c>
      <c r="N18" s="223">
        <f t="shared" si="0"/>
        <v>5</v>
      </c>
      <c r="O18" s="224">
        <f t="shared" si="1"/>
        <v>16</v>
      </c>
      <c r="P18" s="396" t="s">
        <v>2221</v>
      </c>
      <c r="Q18" s="400"/>
    </row>
    <row r="19" spans="1:17" ht="15" customHeight="1">
      <c r="A19" s="135">
        <v>21</v>
      </c>
      <c r="B19" s="136" t="s">
        <v>1701</v>
      </c>
      <c r="C19" s="209" t="s">
        <v>1702</v>
      </c>
      <c r="D19" s="141">
        <v>42776</v>
      </c>
      <c r="E19" s="232">
        <v>4</v>
      </c>
      <c r="F19" s="140"/>
      <c r="G19" s="221"/>
      <c r="H19" s="137"/>
      <c r="I19" s="221"/>
      <c r="J19" s="137"/>
      <c r="K19" s="221"/>
      <c r="L19" s="137"/>
      <c r="M19" s="221"/>
      <c r="N19" s="223">
        <f t="shared" si="0"/>
        <v>1</v>
      </c>
      <c r="O19" s="224">
        <f t="shared" si="1"/>
        <v>4</v>
      </c>
      <c r="P19" s="375"/>
      <c r="Q19" s="376"/>
    </row>
    <row r="20" spans="1:17" ht="15" customHeight="1">
      <c r="A20" s="135">
        <v>22</v>
      </c>
      <c r="B20" s="139" t="s">
        <v>113</v>
      </c>
      <c r="C20" s="209" t="s">
        <v>1790</v>
      </c>
      <c r="D20" s="140">
        <v>39028</v>
      </c>
      <c r="E20" s="232">
        <v>16</v>
      </c>
      <c r="F20" s="140">
        <v>39084</v>
      </c>
      <c r="G20" s="221">
        <v>1</v>
      </c>
      <c r="H20" s="222"/>
      <c r="I20" s="221"/>
      <c r="J20" s="222"/>
      <c r="K20" s="221"/>
      <c r="L20" s="222"/>
      <c r="M20" s="221"/>
      <c r="N20" s="223">
        <f t="shared" si="0"/>
        <v>2</v>
      </c>
      <c r="O20" s="224">
        <f t="shared" si="1"/>
        <v>17</v>
      </c>
      <c r="P20" s="396" t="s">
        <v>2217</v>
      </c>
      <c r="Q20" s="400"/>
    </row>
    <row r="21" spans="1:17" ht="15" customHeight="1">
      <c r="A21" s="135">
        <v>25</v>
      </c>
      <c r="B21" s="142" t="s">
        <v>114</v>
      </c>
      <c r="C21" s="209" t="s">
        <v>4</v>
      </c>
      <c r="D21" s="140">
        <v>39908</v>
      </c>
      <c r="E21" s="221">
        <v>1</v>
      </c>
      <c r="F21" s="301">
        <v>43482</v>
      </c>
      <c r="G21" s="221">
        <v>1</v>
      </c>
      <c r="H21" s="222"/>
      <c r="I21" s="221"/>
      <c r="J21" s="222"/>
      <c r="K21" s="221"/>
      <c r="L21" s="222"/>
      <c r="M21" s="221"/>
      <c r="N21" s="223">
        <f t="shared" si="0"/>
        <v>2</v>
      </c>
      <c r="O21" s="224">
        <f t="shared" si="1"/>
        <v>2</v>
      </c>
      <c r="P21" s="393"/>
      <c r="Q21" s="394"/>
    </row>
    <row r="22" spans="1:17" ht="15" customHeight="1">
      <c r="A22" s="135">
        <v>26</v>
      </c>
      <c r="B22" s="143" t="s">
        <v>2024</v>
      </c>
      <c r="C22" s="209" t="s">
        <v>1791</v>
      </c>
      <c r="D22" s="140">
        <v>37126</v>
      </c>
      <c r="E22" s="232">
        <v>1</v>
      </c>
      <c r="F22" s="222"/>
      <c r="G22" s="221"/>
      <c r="H22" s="222"/>
      <c r="I22" s="221"/>
      <c r="J22" s="222"/>
      <c r="K22" s="221"/>
      <c r="L22" s="222"/>
      <c r="M22" s="221"/>
      <c r="N22" s="223">
        <f t="shared" si="0"/>
        <v>1</v>
      </c>
      <c r="O22" s="224">
        <f t="shared" si="1"/>
        <v>1</v>
      </c>
      <c r="P22" s="393"/>
      <c r="Q22" s="394"/>
    </row>
    <row r="23" spans="1:17" ht="15" customHeight="1">
      <c r="A23" s="135">
        <v>28</v>
      </c>
      <c r="B23" s="139" t="s">
        <v>115</v>
      </c>
      <c r="C23" s="209" t="s">
        <v>1792</v>
      </c>
      <c r="D23" s="140">
        <v>39538</v>
      </c>
      <c r="E23" s="232">
        <v>1</v>
      </c>
      <c r="F23" s="222"/>
      <c r="G23" s="221"/>
      <c r="H23" s="222"/>
      <c r="I23" s="221"/>
      <c r="J23" s="222"/>
      <c r="K23" s="221"/>
      <c r="L23" s="222"/>
      <c r="M23" s="221"/>
      <c r="N23" s="223">
        <f t="shared" si="0"/>
        <v>1</v>
      </c>
      <c r="O23" s="224">
        <f t="shared" si="1"/>
        <v>1</v>
      </c>
      <c r="P23" s="393"/>
      <c r="Q23" s="394"/>
    </row>
    <row r="24" spans="1:17" ht="15" customHeight="1">
      <c r="A24" s="135">
        <v>30</v>
      </c>
      <c r="B24" s="139" t="s">
        <v>116</v>
      </c>
      <c r="C24" s="209" t="s">
        <v>79</v>
      </c>
      <c r="D24" s="140">
        <v>38363</v>
      </c>
      <c r="E24" s="232">
        <v>2</v>
      </c>
      <c r="F24" s="222"/>
      <c r="G24" s="221"/>
      <c r="H24" s="222"/>
      <c r="I24" s="221"/>
      <c r="J24" s="222"/>
      <c r="K24" s="221"/>
      <c r="L24" s="222"/>
      <c r="M24" s="221"/>
      <c r="N24" s="223">
        <f t="shared" si="0"/>
        <v>1</v>
      </c>
      <c r="O24" s="224">
        <f t="shared" si="1"/>
        <v>2</v>
      </c>
      <c r="P24" s="393"/>
      <c r="Q24" s="394"/>
    </row>
    <row r="25" spans="1:17" ht="15" customHeight="1">
      <c r="A25" s="135">
        <v>31</v>
      </c>
      <c r="B25" s="136" t="s">
        <v>1776</v>
      </c>
      <c r="C25" s="209" t="s">
        <v>1793</v>
      </c>
      <c r="D25" s="272">
        <v>43072</v>
      </c>
      <c r="E25" s="232">
        <v>1</v>
      </c>
      <c r="F25" s="234"/>
      <c r="G25" s="221"/>
      <c r="H25" s="222"/>
      <c r="I25" s="221"/>
      <c r="J25" s="222"/>
      <c r="K25" s="221"/>
      <c r="L25" s="222"/>
      <c r="M25" s="221"/>
      <c r="N25" s="223">
        <f t="shared" si="0"/>
        <v>1</v>
      </c>
      <c r="O25" s="224">
        <f t="shared" si="1"/>
        <v>1</v>
      </c>
      <c r="P25" s="278"/>
      <c r="Q25" s="277"/>
    </row>
    <row r="26" spans="1:17" ht="15" customHeight="1">
      <c r="A26" s="135">
        <v>36</v>
      </c>
      <c r="B26" s="136" t="s">
        <v>117</v>
      </c>
      <c r="C26" s="209" t="s">
        <v>100</v>
      </c>
      <c r="D26" s="140">
        <v>40607</v>
      </c>
      <c r="E26" s="232">
        <v>7</v>
      </c>
      <c r="F26" s="144">
        <v>42284</v>
      </c>
      <c r="G26" s="221">
        <v>4</v>
      </c>
      <c r="H26" s="222"/>
      <c r="I26" s="221"/>
      <c r="J26" s="222"/>
      <c r="K26" s="221"/>
      <c r="L26" s="222"/>
      <c r="M26" s="221"/>
      <c r="N26" s="223">
        <f t="shared" si="0"/>
        <v>2</v>
      </c>
      <c r="O26" s="224">
        <f t="shared" si="1"/>
        <v>11</v>
      </c>
      <c r="P26" s="393"/>
      <c r="Q26" s="394"/>
    </row>
    <row r="27" spans="1:17" ht="15" customHeight="1">
      <c r="A27" s="135">
        <v>38</v>
      </c>
      <c r="B27" s="139" t="s">
        <v>118</v>
      </c>
      <c r="C27" s="209" t="s">
        <v>1794</v>
      </c>
      <c r="D27" s="140">
        <v>40100</v>
      </c>
      <c r="E27" s="232">
        <v>1</v>
      </c>
      <c r="F27" s="140">
        <v>40266</v>
      </c>
      <c r="G27" s="221">
        <v>1</v>
      </c>
      <c r="H27" s="222"/>
      <c r="I27" s="221"/>
      <c r="J27" s="222"/>
      <c r="K27" s="221"/>
      <c r="L27" s="222"/>
      <c r="M27" s="221"/>
      <c r="N27" s="223">
        <f t="shared" si="0"/>
        <v>2</v>
      </c>
      <c r="O27" s="224">
        <f t="shared" si="1"/>
        <v>2</v>
      </c>
      <c r="P27" s="393"/>
      <c r="Q27" s="394"/>
    </row>
    <row r="28" spans="1:17" ht="15" customHeight="1">
      <c r="A28" s="135">
        <v>39</v>
      </c>
      <c r="B28" s="136" t="s">
        <v>299</v>
      </c>
      <c r="C28" s="209" t="s">
        <v>300</v>
      </c>
      <c r="D28" s="141">
        <v>40827</v>
      </c>
      <c r="E28" s="232">
        <v>3</v>
      </c>
      <c r="F28" s="145"/>
      <c r="G28" s="221"/>
      <c r="H28" s="222"/>
      <c r="I28" s="221"/>
      <c r="J28" s="222"/>
      <c r="K28" s="221"/>
      <c r="L28" s="222"/>
      <c r="M28" s="221"/>
      <c r="N28" s="223">
        <f t="shared" si="0"/>
        <v>1</v>
      </c>
      <c r="O28" s="224">
        <f t="shared" si="1"/>
        <v>3</v>
      </c>
      <c r="P28" s="278"/>
      <c r="Q28" s="277"/>
    </row>
    <row r="29" spans="1:17" s="295" customFormat="1" ht="15" customHeight="1">
      <c r="A29" s="135">
        <v>40</v>
      </c>
      <c r="B29" s="136" t="s">
        <v>2103</v>
      </c>
      <c r="C29" s="209" t="s">
        <v>2104</v>
      </c>
      <c r="D29" s="147">
        <v>43421</v>
      </c>
      <c r="E29" s="232">
        <v>8</v>
      </c>
      <c r="F29" s="302"/>
      <c r="G29" s="221"/>
      <c r="H29" s="222"/>
      <c r="I29" s="221"/>
      <c r="J29" s="222"/>
      <c r="K29" s="221"/>
      <c r="L29" s="222"/>
      <c r="M29" s="221"/>
      <c r="N29" s="223">
        <f>COUNT(E29)+COUNT(G29)+COUNT(I29)+COUNT(K29)+COUNT(M29)</f>
        <v>1</v>
      </c>
      <c r="O29" s="224">
        <f>E29+G29+I29+K29+M29</f>
        <v>8</v>
      </c>
      <c r="P29" s="299"/>
      <c r="Q29" s="300"/>
    </row>
    <row r="30" spans="1:17" ht="15" customHeight="1">
      <c r="A30" s="135">
        <v>41</v>
      </c>
      <c r="B30" s="136" t="s">
        <v>119</v>
      </c>
      <c r="C30" s="209" t="s">
        <v>5</v>
      </c>
      <c r="D30" s="140">
        <v>39539</v>
      </c>
      <c r="E30" s="232">
        <v>2</v>
      </c>
      <c r="F30" s="137">
        <v>40917</v>
      </c>
      <c r="G30" s="221">
        <v>1</v>
      </c>
      <c r="H30" s="222"/>
      <c r="I30" s="221"/>
      <c r="J30" s="222"/>
      <c r="K30" s="221"/>
      <c r="L30" s="222"/>
      <c r="M30" s="221"/>
      <c r="N30" s="223">
        <f t="shared" si="0"/>
        <v>2</v>
      </c>
      <c r="O30" s="224">
        <f t="shared" si="1"/>
        <v>3</v>
      </c>
      <c r="P30" s="393" t="s">
        <v>1970</v>
      </c>
      <c r="Q30" s="394"/>
    </row>
    <row r="31" spans="1:17" ht="15" customHeight="1">
      <c r="A31" s="135">
        <v>43</v>
      </c>
      <c r="B31" s="136" t="s">
        <v>994</v>
      </c>
      <c r="C31" s="209" t="s">
        <v>1795</v>
      </c>
      <c r="D31" s="141">
        <v>41241</v>
      </c>
      <c r="E31" s="232">
        <v>3</v>
      </c>
      <c r="F31" s="141"/>
      <c r="G31" s="221"/>
      <c r="H31" s="222"/>
      <c r="I31" s="221"/>
      <c r="J31" s="222"/>
      <c r="K31" s="221"/>
      <c r="L31" s="222"/>
      <c r="M31" s="221"/>
      <c r="N31" s="223">
        <f t="shared" si="0"/>
        <v>1</v>
      </c>
      <c r="O31" s="224">
        <f t="shared" si="1"/>
        <v>3</v>
      </c>
      <c r="P31" s="278"/>
      <c r="Q31" s="277"/>
    </row>
    <row r="32" spans="1:17" ht="15" customHeight="1">
      <c r="A32" s="135">
        <v>45</v>
      </c>
      <c r="B32" s="136" t="s">
        <v>306</v>
      </c>
      <c r="C32" s="209" t="s">
        <v>1796</v>
      </c>
      <c r="D32" s="147">
        <v>40844</v>
      </c>
      <c r="E32" s="227">
        <v>1</v>
      </c>
      <c r="F32" s="222"/>
      <c r="G32" s="221"/>
      <c r="H32" s="222"/>
      <c r="I32" s="221"/>
      <c r="J32" s="222"/>
      <c r="K32" s="221"/>
      <c r="L32" s="222"/>
      <c r="M32" s="221"/>
      <c r="N32" s="223">
        <f t="shared" si="0"/>
        <v>1</v>
      </c>
      <c r="O32" s="224">
        <f t="shared" si="1"/>
        <v>1</v>
      </c>
      <c r="P32" s="276" t="s">
        <v>1971</v>
      </c>
      <c r="Q32" s="148"/>
    </row>
    <row r="33" spans="1:17" ht="15" customHeight="1">
      <c r="A33" s="135">
        <v>50</v>
      </c>
      <c r="B33" s="136" t="s">
        <v>1579</v>
      </c>
      <c r="C33" s="209" t="s">
        <v>1797</v>
      </c>
      <c r="D33" s="147">
        <v>42510</v>
      </c>
      <c r="E33" s="227">
        <v>1</v>
      </c>
      <c r="F33" s="234"/>
      <c r="G33" s="221"/>
      <c r="H33" s="222"/>
      <c r="I33" s="221"/>
      <c r="J33" s="222"/>
      <c r="K33" s="221"/>
      <c r="L33" s="222"/>
      <c r="M33" s="221"/>
      <c r="N33" s="223">
        <f t="shared" si="0"/>
        <v>1</v>
      </c>
      <c r="O33" s="224">
        <f t="shared" si="1"/>
        <v>1</v>
      </c>
      <c r="P33" s="276"/>
      <c r="Q33" s="148"/>
    </row>
    <row r="34" spans="1:17" ht="15" customHeight="1">
      <c r="A34" s="135">
        <v>51</v>
      </c>
      <c r="B34" s="330" t="s">
        <v>120</v>
      </c>
      <c r="C34" s="209" t="s">
        <v>6</v>
      </c>
      <c r="D34" s="140">
        <v>37550</v>
      </c>
      <c r="E34" s="232">
        <v>4</v>
      </c>
      <c r="F34" s="144">
        <v>42207</v>
      </c>
      <c r="G34" s="221">
        <v>2</v>
      </c>
      <c r="H34" s="147">
        <v>43190</v>
      </c>
      <c r="I34" s="221">
        <v>10</v>
      </c>
      <c r="J34" s="222"/>
      <c r="K34" s="221"/>
      <c r="L34" s="222"/>
      <c r="M34" s="221"/>
      <c r="N34" s="223">
        <f t="shared" si="0"/>
        <v>3</v>
      </c>
      <c r="O34" s="224">
        <f t="shared" si="1"/>
        <v>16</v>
      </c>
      <c r="P34" s="393"/>
      <c r="Q34" s="394"/>
    </row>
    <row r="35" spans="1:17" ht="15" customHeight="1">
      <c r="A35" s="135">
        <v>52</v>
      </c>
      <c r="B35" s="139" t="s">
        <v>121</v>
      </c>
      <c r="C35" s="209" t="s">
        <v>1798</v>
      </c>
      <c r="D35" s="140">
        <v>40605</v>
      </c>
      <c r="E35" s="232">
        <v>5</v>
      </c>
      <c r="F35" s="222"/>
      <c r="G35" s="221"/>
      <c r="H35" s="222"/>
      <c r="I35" s="221"/>
      <c r="J35" s="222"/>
      <c r="K35" s="221"/>
      <c r="L35" s="222"/>
      <c r="M35" s="221"/>
      <c r="N35" s="223">
        <f t="shared" si="0"/>
        <v>1</v>
      </c>
      <c r="O35" s="224">
        <f t="shared" si="1"/>
        <v>5</v>
      </c>
      <c r="P35" s="149" t="s">
        <v>2220</v>
      </c>
      <c r="Q35" s="150"/>
    </row>
    <row r="36" spans="1:17" ht="15" customHeight="1">
      <c r="A36" s="135">
        <v>54</v>
      </c>
      <c r="B36" s="136" t="s">
        <v>864</v>
      </c>
      <c r="C36" s="209" t="s">
        <v>865</v>
      </c>
      <c r="D36" s="141">
        <v>40904</v>
      </c>
      <c r="E36" s="232">
        <v>2</v>
      </c>
      <c r="F36" s="222"/>
      <c r="G36" s="221"/>
      <c r="H36" s="222"/>
      <c r="I36" s="221"/>
      <c r="J36" s="222"/>
      <c r="K36" s="221"/>
      <c r="L36" s="222"/>
      <c r="M36" s="221"/>
      <c r="N36" s="223">
        <f t="shared" si="0"/>
        <v>1</v>
      </c>
      <c r="O36" s="224">
        <f t="shared" si="1"/>
        <v>2</v>
      </c>
      <c r="P36" s="151"/>
      <c r="Q36" s="152" t="s">
        <v>1754</v>
      </c>
    </row>
    <row r="37" spans="1:17" ht="15" customHeight="1">
      <c r="A37" s="135">
        <v>57</v>
      </c>
      <c r="B37" s="136" t="s">
        <v>1961</v>
      </c>
      <c r="C37" s="209" t="s">
        <v>1962</v>
      </c>
      <c r="D37" s="147">
        <v>43105</v>
      </c>
      <c r="E37" s="221">
        <v>1</v>
      </c>
      <c r="F37" s="222"/>
      <c r="G37" s="221"/>
      <c r="H37" s="222"/>
      <c r="I37" s="221"/>
      <c r="J37" s="222"/>
      <c r="K37" s="221"/>
      <c r="L37" s="222"/>
      <c r="M37" s="221"/>
      <c r="N37" s="223">
        <f>COUNT(E37)+COUNT(G37)+COUNT(I37)+COUNT(K37)+COUNT(M37)</f>
        <v>1</v>
      </c>
      <c r="O37" s="224">
        <f>E37+G37+I37+K37+M37</f>
        <v>1</v>
      </c>
      <c r="P37" s="276"/>
      <c r="Q37" s="277"/>
    </row>
    <row r="38" spans="1:17" ht="15" customHeight="1">
      <c r="A38" s="135">
        <v>58</v>
      </c>
      <c r="B38" s="139" t="s">
        <v>122</v>
      </c>
      <c r="C38" s="209" t="s">
        <v>7</v>
      </c>
      <c r="D38" s="140">
        <v>40151</v>
      </c>
      <c r="E38" s="232">
        <v>4</v>
      </c>
      <c r="F38" s="222"/>
      <c r="G38" s="221"/>
      <c r="H38" s="222"/>
      <c r="I38" s="221"/>
      <c r="J38" s="222"/>
      <c r="K38" s="221"/>
      <c r="L38" s="222"/>
      <c r="M38" s="221"/>
      <c r="N38" s="223">
        <f t="shared" si="0"/>
        <v>1</v>
      </c>
      <c r="O38" s="224">
        <f t="shared" si="1"/>
        <v>4</v>
      </c>
      <c r="P38" s="393"/>
      <c r="Q38" s="394"/>
    </row>
    <row r="39" spans="1:17" ht="15" customHeight="1">
      <c r="A39" s="135">
        <v>59</v>
      </c>
      <c r="B39" s="136" t="s">
        <v>123</v>
      </c>
      <c r="C39" s="209" t="s">
        <v>1799</v>
      </c>
      <c r="D39" s="140">
        <v>38354</v>
      </c>
      <c r="E39" s="232">
        <v>4</v>
      </c>
      <c r="F39" s="140">
        <v>38396</v>
      </c>
      <c r="G39" s="221">
        <v>1</v>
      </c>
      <c r="H39" s="140">
        <v>38509</v>
      </c>
      <c r="I39" s="221">
        <v>3</v>
      </c>
      <c r="J39" s="144">
        <v>42976</v>
      </c>
      <c r="K39" s="221">
        <v>3</v>
      </c>
      <c r="L39" s="147">
        <v>43101</v>
      </c>
      <c r="M39" s="221">
        <v>8</v>
      </c>
      <c r="N39" s="223">
        <f t="shared" si="0"/>
        <v>5</v>
      </c>
      <c r="O39" s="224">
        <f t="shared" si="1"/>
        <v>19</v>
      </c>
      <c r="P39" s="393"/>
      <c r="Q39" s="394"/>
    </row>
    <row r="40" spans="1:17" ht="15" customHeight="1">
      <c r="A40" s="135">
        <v>60</v>
      </c>
      <c r="B40" s="136" t="s">
        <v>1433</v>
      </c>
      <c r="C40" s="209" t="s">
        <v>1432</v>
      </c>
      <c r="D40" s="153">
        <v>42259</v>
      </c>
      <c r="E40" s="232">
        <v>1</v>
      </c>
      <c r="F40" s="154"/>
      <c r="G40" s="221"/>
      <c r="H40" s="154"/>
      <c r="I40" s="221"/>
      <c r="J40" s="154"/>
      <c r="K40" s="221"/>
      <c r="L40" s="222"/>
      <c r="M40" s="221"/>
      <c r="N40" s="223">
        <f t="shared" si="0"/>
        <v>1</v>
      </c>
      <c r="O40" s="224">
        <f t="shared" si="1"/>
        <v>1</v>
      </c>
      <c r="P40" s="278"/>
      <c r="Q40" s="277"/>
    </row>
    <row r="41" spans="1:17" ht="15" customHeight="1">
      <c r="A41" s="135">
        <v>61</v>
      </c>
      <c r="B41" s="136" t="s">
        <v>124</v>
      </c>
      <c r="C41" s="209" t="s">
        <v>1800</v>
      </c>
      <c r="D41" s="155">
        <v>40469</v>
      </c>
      <c r="E41" s="232">
        <v>1</v>
      </c>
      <c r="F41" s="222"/>
      <c r="G41" s="221"/>
      <c r="H41" s="222"/>
      <c r="I41" s="221"/>
      <c r="J41" s="222"/>
      <c r="K41" s="221"/>
      <c r="L41" s="222"/>
      <c r="M41" s="221"/>
      <c r="N41" s="223">
        <f t="shared" si="0"/>
        <v>1</v>
      </c>
      <c r="O41" s="224">
        <f t="shared" si="1"/>
        <v>1</v>
      </c>
      <c r="P41" s="397" t="s">
        <v>1981</v>
      </c>
      <c r="Q41" s="394"/>
    </row>
    <row r="42" spans="1:17" ht="15" customHeight="1">
      <c r="A42" s="135">
        <v>62</v>
      </c>
      <c r="B42" s="136" t="s">
        <v>125</v>
      </c>
      <c r="C42" s="209" t="s">
        <v>1801</v>
      </c>
      <c r="D42" s="140">
        <v>40560</v>
      </c>
      <c r="E42" s="221">
        <v>1</v>
      </c>
      <c r="F42" s="137">
        <v>42791</v>
      </c>
      <c r="G42" s="221">
        <v>8</v>
      </c>
      <c r="H42" s="222"/>
      <c r="I42" s="221"/>
      <c r="J42" s="222"/>
      <c r="K42" s="221"/>
      <c r="L42" s="222"/>
      <c r="M42" s="221"/>
      <c r="N42" s="223">
        <f t="shared" si="0"/>
        <v>2</v>
      </c>
      <c r="O42" s="224">
        <f t="shared" si="1"/>
        <v>9</v>
      </c>
      <c r="P42" s="393" t="s">
        <v>1973</v>
      </c>
      <c r="Q42" s="394"/>
    </row>
    <row r="43" spans="1:17" ht="15" customHeight="1">
      <c r="A43" s="135">
        <v>63</v>
      </c>
      <c r="B43" s="139" t="s">
        <v>126</v>
      </c>
      <c r="C43" s="209" t="s">
        <v>89</v>
      </c>
      <c r="D43" s="140">
        <v>36882</v>
      </c>
      <c r="E43" s="232">
        <v>3</v>
      </c>
      <c r="F43" s="222"/>
      <c r="G43" s="221"/>
      <c r="H43" s="222"/>
      <c r="I43" s="221"/>
      <c r="J43" s="222"/>
      <c r="K43" s="221"/>
      <c r="L43" s="222"/>
      <c r="M43" s="221"/>
      <c r="N43" s="223">
        <f t="shared" si="0"/>
        <v>1</v>
      </c>
      <c r="O43" s="224">
        <f t="shared" si="1"/>
        <v>3</v>
      </c>
      <c r="P43" s="396" t="s">
        <v>2221</v>
      </c>
      <c r="Q43" s="400"/>
    </row>
    <row r="44" spans="1:17" ht="15" customHeight="1">
      <c r="A44" s="135">
        <v>65</v>
      </c>
      <c r="B44" s="139" t="s">
        <v>127</v>
      </c>
      <c r="C44" s="209" t="s">
        <v>8</v>
      </c>
      <c r="D44" s="140">
        <v>38765</v>
      </c>
      <c r="E44" s="227">
        <v>1</v>
      </c>
      <c r="F44" s="222"/>
      <c r="G44" s="221"/>
      <c r="H44" s="222"/>
      <c r="I44" s="221"/>
      <c r="J44" s="222"/>
      <c r="K44" s="221"/>
      <c r="L44" s="222"/>
      <c r="M44" s="221"/>
      <c r="N44" s="223">
        <f t="shared" si="0"/>
        <v>1</v>
      </c>
      <c r="O44" s="224">
        <f t="shared" si="1"/>
        <v>1</v>
      </c>
      <c r="P44" s="393" t="s">
        <v>1974</v>
      </c>
      <c r="Q44" s="394"/>
    </row>
    <row r="45" spans="1:17" ht="15" customHeight="1">
      <c r="A45" s="135">
        <v>67</v>
      </c>
      <c r="B45" s="139" t="s">
        <v>128</v>
      </c>
      <c r="C45" s="209" t="s">
        <v>9</v>
      </c>
      <c r="D45" s="140">
        <v>39765</v>
      </c>
      <c r="E45" s="232">
        <v>1</v>
      </c>
      <c r="F45" s="156">
        <v>41640</v>
      </c>
      <c r="G45" s="221">
        <v>1</v>
      </c>
      <c r="H45" s="222"/>
      <c r="I45" s="221"/>
      <c r="J45" s="222"/>
      <c r="K45" s="221"/>
      <c r="L45" s="222"/>
      <c r="M45" s="221"/>
      <c r="N45" s="223">
        <f t="shared" si="0"/>
        <v>2</v>
      </c>
      <c r="O45" s="224">
        <f t="shared" si="1"/>
        <v>2</v>
      </c>
      <c r="P45" s="393"/>
      <c r="Q45" s="394"/>
    </row>
    <row r="46" spans="1:17" ht="15" customHeight="1">
      <c r="A46" s="135">
        <v>71</v>
      </c>
      <c r="B46" s="139" t="s">
        <v>129</v>
      </c>
      <c r="C46" s="209" t="s">
        <v>1802</v>
      </c>
      <c r="D46" s="140">
        <v>38293</v>
      </c>
      <c r="E46" s="232">
        <v>1</v>
      </c>
      <c r="F46" s="222"/>
      <c r="G46" s="221"/>
      <c r="H46" s="222"/>
      <c r="I46" s="221"/>
      <c r="J46" s="222"/>
      <c r="K46" s="221"/>
      <c r="L46" s="222"/>
      <c r="M46" s="221"/>
      <c r="N46" s="223">
        <f t="shared" si="0"/>
        <v>1</v>
      </c>
      <c r="O46" s="224">
        <f t="shared" si="1"/>
        <v>1</v>
      </c>
      <c r="P46" s="393" t="s">
        <v>1975</v>
      </c>
      <c r="Q46" s="394"/>
    </row>
    <row r="47" spans="1:17" ht="15" customHeight="1">
      <c r="A47" s="135">
        <v>72</v>
      </c>
      <c r="B47" s="139" t="s">
        <v>130</v>
      </c>
      <c r="C47" s="209" t="s">
        <v>10</v>
      </c>
      <c r="D47" s="140">
        <v>39103</v>
      </c>
      <c r="E47" s="232">
        <v>2</v>
      </c>
      <c r="F47" s="222"/>
      <c r="G47" s="221"/>
      <c r="H47" s="222"/>
      <c r="I47" s="221"/>
      <c r="J47" s="222"/>
      <c r="K47" s="221"/>
      <c r="L47" s="222"/>
      <c r="M47" s="221"/>
      <c r="N47" s="223">
        <f t="shared" si="0"/>
        <v>1</v>
      </c>
      <c r="O47" s="224">
        <f t="shared" si="1"/>
        <v>2</v>
      </c>
      <c r="P47" s="396"/>
      <c r="Q47" s="394"/>
    </row>
    <row r="48" spans="1:17" ht="15" customHeight="1">
      <c r="A48" s="135">
        <v>73</v>
      </c>
      <c r="B48" s="139" t="s">
        <v>131</v>
      </c>
      <c r="C48" s="209" t="s">
        <v>1803</v>
      </c>
      <c r="D48" s="140">
        <v>39732</v>
      </c>
      <c r="E48" s="232">
        <v>2</v>
      </c>
      <c r="F48" s="222"/>
      <c r="G48" s="221"/>
      <c r="H48" s="222"/>
      <c r="I48" s="221"/>
      <c r="J48" s="222"/>
      <c r="K48" s="221"/>
      <c r="L48" s="222"/>
      <c r="M48" s="221"/>
      <c r="N48" s="223">
        <f t="shared" si="0"/>
        <v>1</v>
      </c>
      <c r="O48" s="224">
        <f t="shared" si="1"/>
        <v>2</v>
      </c>
      <c r="P48" s="393"/>
      <c r="Q48" s="394"/>
    </row>
    <row r="49" spans="1:17" ht="15" customHeight="1">
      <c r="A49" s="135">
        <v>74</v>
      </c>
      <c r="B49" s="142" t="s">
        <v>132</v>
      </c>
      <c r="C49" s="209" t="s">
        <v>1804</v>
      </c>
      <c r="D49" s="140">
        <v>39494</v>
      </c>
      <c r="E49" s="232">
        <v>1</v>
      </c>
      <c r="F49" s="141">
        <v>43533</v>
      </c>
      <c r="G49" s="232">
        <v>2</v>
      </c>
      <c r="H49" s="222"/>
      <c r="I49" s="221"/>
      <c r="J49" s="222"/>
      <c r="K49" s="221"/>
      <c r="L49" s="222"/>
      <c r="M49" s="221"/>
      <c r="N49" s="223">
        <f t="shared" si="0"/>
        <v>2</v>
      </c>
      <c r="O49" s="224">
        <f t="shared" si="1"/>
        <v>3</v>
      </c>
      <c r="P49" s="397" t="s">
        <v>1982</v>
      </c>
      <c r="Q49" s="394"/>
    </row>
    <row r="50" spans="1:17" ht="15" customHeight="1">
      <c r="A50" s="135">
        <v>76</v>
      </c>
      <c r="B50" s="139" t="s">
        <v>133</v>
      </c>
      <c r="C50" s="209" t="s">
        <v>11</v>
      </c>
      <c r="D50" s="140">
        <v>39096</v>
      </c>
      <c r="E50" s="232">
        <v>6</v>
      </c>
      <c r="F50" s="140">
        <v>40333</v>
      </c>
      <c r="G50" s="221">
        <v>2</v>
      </c>
      <c r="H50" s="222"/>
      <c r="I50" s="221"/>
      <c r="J50" s="222"/>
      <c r="K50" s="221"/>
      <c r="L50" s="222"/>
      <c r="M50" s="221"/>
      <c r="N50" s="223">
        <f t="shared" si="0"/>
        <v>2</v>
      </c>
      <c r="O50" s="224">
        <f t="shared" si="1"/>
        <v>8</v>
      </c>
      <c r="P50" s="393"/>
      <c r="Q50" s="394"/>
    </row>
    <row r="51" spans="1:17" s="295" customFormat="1" ht="15" customHeight="1">
      <c r="A51" s="135">
        <v>80</v>
      </c>
      <c r="B51" s="142" t="s">
        <v>2142</v>
      </c>
      <c r="C51" s="209" t="s">
        <v>2143</v>
      </c>
      <c r="D51" s="301">
        <v>43476</v>
      </c>
      <c r="E51" s="221">
        <v>1</v>
      </c>
      <c r="F51" s="303">
        <v>43557</v>
      </c>
      <c r="G51" s="221">
        <v>1</v>
      </c>
      <c r="H51" s="222"/>
      <c r="I51" s="221"/>
      <c r="J51" s="222"/>
      <c r="K51" s="221"/>
      <c r="L51" s="222"/>
      <c r="M51" s="221"/>
      <c r="N51" s="223">
        <f>COUNT(E51)+COUNT(G51)+COUNT(I51)+COUNT(K51)+COUNT(M51)</f>
        <v>2</v>
      </c>
      <c r="O51" s="224">
        <f>E51+G51+I51+K51+M51</f>
        <v>2</v>
      </c>
      <c r="P51" s="304"/>
      <c r="Q51" s="305"/>
    </row>
    <row r="52" spans="1:17" ht="15" customHeight="1">
      <c r="A52" s="135">
        <v>83</v>
      </c>
      <c r="B52" s="136" t="s">
        <v>2075</v>
      </c>
      <c r="C52" s="209" t="s">
        <v>2076</v>
      </c>
      <c r="D52" s="147">
        <v>43360</v>
      </c>
      <c r="E52" s="232">
        <v>5</v>
      </c>
      <c r="F52" s="154"/>
      <c r="G52" s="221"/>
      <c r="H52" s="222"/>
      <c r="I52" s="221"/>
      <c r="J52" s="222"/>
      <c r="K52" s="221"/>
      <c r="L52" s="222"/>
      <c r="M52" s="221"/>
      <c r="N52" s="223">
        <f>COUNT(E52)+COUNT(G52)+COUNT(I52)+COUNT(K52)+COUNT(M52)</f>
        <v>1</v>
      </c>
      <c r="O52" s="224">
        <f>E52+G52+I52+K52+M52</f>
        <v>5</v>
      </c>
      <c r="P52" s="287"/>
      <c r="Q52" s="288"/>
    </row>
    <row r="53" spans="1:17" ht="15" customHeight="1">
      <c r="A53" s="135">
        <v>85</v>
      </c>
      <c r="B53" s="136" t="s">
        <v>134</v>
      </c>
      <c r="C53" s="209" t="s">
        <v>12</v>
      </c>
      <c r="D53" s="140">
        <v>38328</v>
      </c>
      <c r="E53" s="232">
        <v>5</v>
      </c>
      <c r="F53" s="156">
        <v>41201</v>
      </c>
      <c r="G53" s="221">
        <v>1</v>
      </c>
      <c r="H53" s="222"/>
      <c r="I53" s="221"/>
      <c r="J53" s="222"/>
      <c r="K53" s="221"/>
      <c r="L53" s="222"/>
      <c r="M53" s="221"/>
      <c r="N53" s="223">
        <f t="shared" si="0"/>
        <v>2</v>
      </c>
      <c r="O53" s="224">
        <f t="shared" si="1"/>
        <v>6</v>
      </c>
      <c r="P53" s="279" t="s">
        <v>1983</v>
      </c>
      <c r="Q53" s="157" t="s">
        <v>1920</v>
      </c>
    </row>
    <row r="54" spans="1:17" ht="15" customHeight="1">
      <c r="A54" s="135">
        <v>86</v>
      </c>
      <c r="B54" s="139" t="s">
        <v>135</v>
      </c>
      <c r="C54" s="209" t="s">
        <v>1805</v>
      </c>
      <c r="D54" s="140">
        <v>39729</v>
      </c>
      <c r="E54" s="232">
        <v>2</v>
      </c>
      <c r="F54" s="222"/>
      <c r="G54" s="221"/>
      <c r="H54" s="222"/>
      <c r="I54" s="221"/>
      <c r="J54" s="222"/>
      <c r="K54" s="221"/>
      <c r="L54" s="222"/>
      <c r="M54" s="221"/>
      <c r="N54" s="223">
        <f t="shared" si="0"/>
        <v>1</v>
      </c>
      <c r="O54" s="224">
        <f t="shared" si="1"/>
        <v>2</v>
      </c>
      <c r="P54" s="393"/>
      <c r="Q54" s="394"/>
    </row>
    <row r="55" spans="1:17" ht="15" customHeight="1">
      <c r="A55" s="135">
        <v>87</v>
      </c>
      <c r="B55" s="136" t="s">
        <v>1234</v>
      </c>
      <c r="C55" s="209" t="s">
        <v>1233</v>
      </c>
      <c r="D55" s="141">
        <v>41680</v>
      </c>
      <c r="E55" s="232">
        <v>5</v>
      </c>
      <c r="F55" s="222"/>
      <c r="G55" s="221"/>
      <c r="H55" s="222"/>
      <c r="I55" s="221"/>
      <c r="J55" s="222"/>
      <c r="K55" s="221"/>
      <c r="L55" s="222"/>
      <c r="M55" s="221"/>
      <c r="N55" s="223">
        <f t="shared" si="0"/>
        <v>1</v>
      </c>
      <c r="O55" s="224">
        <f t="shared" si="1"/>
        <v>5</v>
      </c>
      <c r="P55" s="279" t="s">
        <v>1972</v>
      </c>
      <c r="Q55" s="277"/>
    </row>
    <row r="56" spans="1:17" ht="15" customHeight="1">
      <c r="A56" s="135">
        <v>88</v>
      </c>
      <c r="B56" s="139" t="s">
        <v>136</v>
      </c>
      <c r="C56" s="209" t="s">
        <v>13</v>
      </c>
      <c r="D56" s="140">
        <v>39118</v>
      </c>
      <c r="E56" s="232">
        <v>1</v>
      </c>
      <c r="F56" s="222"/>
      <c r="G56" s="221"/>
      <c r="H56" s="222"/>
      <c r="I56" s="221"/>
      <c r="J56" s="222"/>
      <c r="K56" s="221"/>
      <c r="L56" s="222"/>
      <c r="M56" s="221"/>
      <c r="N56" s="223">
        <f t="shared" si="0"/>
        <v>1</v>
      </c>
      <c r="O56" s="224">
        <f t="shared" si="1"/>
        <v>1</v>
      </c>
      <c r="P56" s="393"/>
      <c r="Q56" s="394"/>
    </row>
    <row r="57" spans="1:17" ht="15" customHeight="1">
      <c r="A57" s="135">
        <v>89</v>
      </c>
      <c r="B57" s="139" t="s">
        <v>137</v>
      </c>
      <c r="C57" s="209" t="s">
        <v>14</v>
      </c>
      <c r="D57" s="140">
        <v>39055</v>
      </c>
      <c r="E57" s="232">
        <v>4</v>
      </c>
      <c r="F57" s="222"/>
      <c r="G57" s="221"/>
      <c r="H57" s="222"/>
      <c r="I57" s="221"/>
      <c r="J57" s="222"/>
      <c r="K57" s="221"/>
      <c r="L57" s="222"/>
      <c r="M57" s="221"/>
      <c r="N57" s="223">
        <f t="shared" si="0"/>
        <v>1</v>
      </c>
      <c r="O57" s="224">
        <f t="shared" si="1"/>
        <v>4</v>
      </c>
      <c r="P57" s="393"/>
      <c r="Q57" s="394"/>
    </row>
    <row r="58" spans="1:17" ht="15" customHeight="1">
      <c r="A58" s="135">
        <v>90</v>
      </c>
      <c r="B58" s="139" t="s">
        <v>138</v>
      </c>
      <c r="C58" s="209" t="s">
        <v>1806</v>
      </c>
      <c r="D58" s="140">
        <v>39449</v>
      </c>
      <c r="E58" s="232">
        <v>7</v>
      </c>
      <c r="F58" s="222"/>
      <c r="G58" s="221"/>
      <c r="H58" s="222"/>
      <c r="I58" s="221"/>
      <c r="J58" s="222"/>
      <c r="K58" s="221"/>
      <c r="L58" s="222"/>
      <c r="M58" s="221"/>
      <c r="N58" s="223">
        <f t="shared" si="0"/>
        <v>1</v>
      </c>
      <c r="O58" s="224">
        <f t="shared" si="1"/>
        <v>7</v>
      </c>
      <c r="P58" s="276" t="s">
        <v>1918</v>
      </c>
      <c r="Q58" s="158" t="s">
        <v>2222</v>
      </c>
    </row>
    <row r="59" spans="1:17" ht="15" customHeight="1">
      <c r="A59" s="135">
        <v>92</v>
      </c>
      <c r="B59" s="139" t="s">
        <v>139</v>
      </c>
      <c r="C59" s="209" t="s">
        <v>1807</v>
      </c>
      <c r="D59" s="140">
        <v>39045</v>
      </c>
      <c r="E59" s="232">
        <v>3</v>
      </c>
      <c r="F59" s="222"/>
      <c r="G59" s="221"/>
      <c r="H59" s="222"/>
      <c r="I59" s="221"/>
      <c r="J59" s="222"/>
      <c r="K59" s="221"/>
      <c r="L59" s="222"/>
      <c r="M59" s="221"/>
      <c r="N59" s="223">
        <f t="shared" si="0"/>
        <v>1</v>
      </c>
      <c r="O59" s="224">
        <f t="shared" si="1"/>
        <v>3</v>
      </c>
      <c r="P59" s="393"/>
      <c r="Q59" s="394"/>
    </row>
    <row r="60" spans="1:17" ht="15" customHeight="1">
      <c r="A60" s="135">
        <v>93</v>
      </c>
      <c r="B60" s="139" t="s">
        <v>140</v>
      </c>
      <c r="C60" s="209" t="s">
        <v>1808</v>
      </c>
      <c r="D60" s="235">
        <v>35394</v>
      </c>
      <c r="E60" s="232">
        <v>2</v>
      </c>
      <c r="F60" s="140">
        <v>39585</v>
      </c>
      <c r="G60" s="221">
        <v>2</v>
      </c>
      <c r="H60" s="140">
        <v>40571</v>
      </c>
      <c r="I60" s="221">
        <v>4</v>
      </c>
      <c r="J60" s="140"/>
      <c r="K60" s="221"/>
      <c r="L60" s="222"/>
      <c r="M60" s="221"/>
      <c r="N60" s="223">
        <f t="shared" si="0"/>
        <v>3</v>
      </c>
      <c r="O60" s="224">
        <f t="shared" si="1"/>
        <v>8</v>
      </c>
      <c r="P60" s="403" t="s">
        <v>1976</v>
      </c>
      <c r="Q60" s="404"/>
    </row>
    <row r="61" spans="1:17" ht="15" customHeight="1">
      <c r="A61" s="135">
        <v>94</v>
      </c>
      <c r="B61" s="139" t="s">
        <v>141</v>
      </c>
      <c r="C61" s="209" t="s">
        <v>15</v>
      </c>
      <c r="D61" s="140">
        <v>38043</v>
      </c>
      <c r="E61" s="232">
        <v>3</v>
      </c>
      <c r="F61" s="222"/>
      <c r="G61" s="221"/>
      <c r="H61" s="222"/>
      <c r="I61" s="221"/>
      <c r="J61" s="222"/>
      <c r="K61" s="221"/>
      <c r="L61" s="222"/>
      <c r="M61" s="221"/>
      <c r="N61" s="223">
        <f t="shared" si="0"/>
        <v>1</v>
      </c>
      <c r="O61" s="224">
        <f t="shared" si="1"/>
        <v>3</v>
      </c>
      <c r="P61" s="393"/>
      <c r="Q61" s="394"/>
    </row>
    <row r="62" spans="1:17" ht="15" customHeight="1">
      <c r="A62" s="135">
        <v>95</v>
      </c>
      <c r="B62" s="136" t="s">
        <v>295</v>
      </c>
      <c r="C62" s="209" t="s">
        <v>296</v>
      </c>
      <c r="D62" s="140">
        <v>40758</v>
      </c>
      <c r="E62" s="232">
        <v>4</v>
      </c>
      <c r="F62" s="222"/>
      <c r="G62" s="221"/>
      <c r="H62" s="222"/>
      <c r="I62" s="221"/>
      <c r="J62" s="222"/>
      <c r="K62" s="221"/>
      <c r="L62" s="222"/>
      <c r="M62" s="221"/>
      <c r="N62" s="223">
        <f t="shared" si="0"/>
        <v>1</v>
      </c>
      <c r="O62" s="224">
        <f t="shared" si="1"/>
        <v>4</v>
      </c>
      <c r="P62" s="396" t="s">
        <v>2223</v>
      </c>
      <c r="Q62" s="400"/>
    </row>
    <row r="63" spans="1:17" ht="15" customHeight="1">
      <c r="A63" s="135">
        <v>96</v>
      </c>
      <c r="B63" s="139" t="s">
        <v>142</v>
      </c>
      <c r="C63" s="209" t="s">
        <v>1809</v>
      </c>
      <c r="D63" s="140">
        <v>40183</v>
      </c>
      <c r="E63" s="232">
        <v>4</v>
      </c>
      <c r="F63" s="222"/>
      <c r="G63" s="221"/>
      <c r="H63" s="222"/>
      <c r="I63" s="221"/>
      <c r="J63" s="222"/>
      <c r="K63" s="221"/>
      <c r="L63" s="222"/>
      <c r="M63" s="221"/>
      <c r="N63" s="223">
        <f t="shared" si="0"/>
        <v>1</v>
      </c>
      <c r="O63" s="224">
        <f t="shared" si="1"/>
        <v>4</v>
      </c>
      <c r="P63" s="393"/>
      <c r="Q63" s="394"/>
    </row>
    <row r="64" spans="1:17" ht="15" customHeight="1">
      <c r="A64" s="135">
        <v>97</v>
      </c>
      <c r="B64" s="139" t="s">
        <v>143</v>
      </c>
      <c r="C64" s="209" t="s">
        <v>1810</v>
      </c>
      <c r="D64" s="140">
        <v>39008</v>
      </c>
      <c r="E64" s="232">
        <v>1</v>
      </c>
      <c r="F64" s="140">
        <v>39186</v>
      </c>
      <c r="G64" s="221">
        <v>2</v>
      </c>
      <c r="H64" s="222"/>
      <c r="I64" s="221"/>
      <c r="J64" s="222"/>
      <c r="K64" s="221"/>
      <c r="L64" s="222"/>
      <c r="M64" s="221"/>
      <c r="N64" s="223">
        <f t="shared" si="0"/>
        <v>2</v>
      </c>
      <c r="O64" s="224">
        <f t="shared" si="1"/>
        <v>3</v>
      </c>
      <c r="P64" s="393"/>
      <c r="Q64" s="394"/>
    </row>
    <row r="65" spans="1:17" ht="15" customHeight="1">
      <c r="A65" s="135">
        <v>105</v>
      </c>
      <c r="B65" s="139" t="s">
        <v>144</v>
      </c>
      <c r="C65" s="209" t="s">
        <v>1811</v>
      </c>
      <c r="D65" s="140">
        <v>39732</v>
      </c>
      <c r="E65" s="232">
        <v>1</v>
      </c>
      <c r="F65" s="222"/>
      <c r="G65" s="221"/>
      <c r="H65" s="222"/>
      <c r="I65" s="221"/>
      <c r="J65" s="222"/>
      <c r="K65" s="221"/>
      <c r="L65" s="222"/>
      <c r="M65" s="221"/>
      <c r="N65" s="223">
        <f t="shared" si="0"/>
        <v>1</v>
      </c>
      <c r="O65" s="224">
        <f t="shared" si="1"/>
        <v>1</v>
      </c>
      <c r="P65" s="393"/>
      <c r="Q65" s="394"/>
    </row>
    <row r="66" spans="1:17" ht="15" customHeight="1">
      <c r="A66" s="135">
        <v>106</v>
      </c>
      <c r="B66" s="159" t="s">
        <v>145</v>
      </c>
      <c r="C66" s="209" t="s">
        <v>96</v>
      </c>
      <c r="D66" s="226">
        <v>30335</v>
      </c>
      <c r="E66" s="232">
        <v>1</v>
      </c>
      <c r="F66" s="222"/>
      <c r="G66" s="221"/>
      <c r="H66" s="222"/>
      <c r="I66" s="221"/>
      <c r="J66" s="222"/>
      <c r="K66" s="221"/>
      <c r="L66" s="222"/>
      <c r="M66" s="221"/>
      <c r="N66" s="223">
        <f t="shared" si="0"/>
        <v>1</v>
      </c>
      <c r="O66" s="224">
        <f t="shared" si="1"/>
        <v>1</v>
      </c>
      <c r="P66" s="393"/>
      <c r="Q66" s="394"/>
    </row>
    <row r="67" spans="1:17" ht="15" customHeight="1">
      <c r="A67" s="135">
        <v>107</v>
      </c>
      <c r="B67" s="136" t="s">
        <v>305</v>
      </c>
      <c r="C67" s="209" t="s">
        <v>304</v>
      </c>
      <c r="D67" s="147">
        <v>40839</v>
      </c>
      <c r="E67" s="232">
        <v>1</v>
      </c>
      <c r="F67" s="222"/>
      <c r="G67" s="221"/>
      <c r="H67" s="222"/>
      <c r="I67" s="221"/>
      <c r="J67" s="222"/>
      <c r="K67" s="221"/>
      <c r="L67" s="222"/>
      <c r="M67" s="221"/>
      <c r="N67" s="223">
        <f t="shared" si="0"/>
        <v>1</v>
      </c>
      <c r="O67" s="224">
        <f t="shared" si="1"/>
        <v>1</v>
      </c>
      <c r="P67" s="266" t="s">
        <v>1984</v>
      </c>
      <c r="Q67" s="148"/>
    </row>
    <row r="68" spans="1:17" ht="15" customHeight="1">
      <c r="A68" s="135">
        <v>108</v>
      </c>
      <c r="B68" s="139" t="s">
        <v>146</v>
      </c>
      <c r="C68" s="209" t="s">
        <v>77</v>
      </c>
      <c r="D68" s="140">
        <v>38648</v>
      </c>
      <c r="E68" s="232">
        <v>1</v>
      </c>
      <c r="F68" s="222"/>
      <c r="G68" s="221"/>
      <c r="H68" s="222"/>
      <c r="I68" s="221"/>
      <c r="J68" s="222"/>
      <c r="K68" s="221"/>
      <c r="L68" s="222"/>
      <c r="M68" s="221"/>
      <c r="N68" s="223">
        <f t="shared" si="0"/>
        <v>1</v>
      </c>
      <c r="O68" s="224">
        <f t="shared" si="1"/>
        <v>1</v>
      </c>
      <c r="P68" s="393"/>
      <c r="Q68" s="394"/>
    </row>
    <row r="69" spans="1:17" ht="15" customHeight="1">
      <c r="A69" s="135">
        <v>109</v>
      </c>
      <c r="B69" s="139" t="s">
        <v>147</v>
      </c>
      <c r="C69" s="209" t="s">
        <v>87</v>
      </c>
      <c r="D69" s="140">
        <v>37709</v>
      </c>
      <c r="E69" s="232">
        <v>3</v>
      </c>
      <c r="F69" s="222"/>
      <c r="G69" s="221"/>
      <c r="H69" s="222"/>
      <c r="I69" s="221"/>
      <c r="J69" s="222"/>
      <c r="K69" s="221"/>
      <c r="L69" s="222"/>
      <c r="M69" s="221"/>
      <c r="N69" s="223">
        <f t="shared" si="0"/>
        <v>1</v>
      </c>
      <c r="O69" s="224">
        <f t="shared" si="1"/>
        <v>3</v>
      </c>
      <c r="P69" s="393"/>
      <c r="Q69" s="394"/>
    </row>
    <row r="70" spans="1:17" ht="15" customHeight="1">
      <c r="A70" s="135">
        <v>116</v>
      </c>
      <c r="B70" s="136" t="s">
        <v>1128</v>
      </c>
      <c r="C70" s="209" t="s">
        <v>1129</v>
      </c>
      <c r="D70" s="137">
        <v>41506</v>
      </c>
      <c r="E70" s="221">
        <v>2</v>
      </c>
      <c r="F70" s="156">
        <v>41931</v>
      </c>
      <c r="G70" s="221">
        <v>2</v>
      </c>
      <c r="H70" s="222"/>
      <c r="I70" s="221"/>
      <c r="J70" s="222"/>
      <c r="K70" s="221"/>
      <c r="L70" s="222"/>
      <c r="M70" s="221"/>
      <c r="N70" s="223">
        <f t="shared" si="0"/>
        <v>2</v>
      </c>
      <c r="O70" s="224">
        <f t="shared" si="1"/>
        <v>4</v>
      </c>
      <c r="P70" s="266" t="s">
        <v>1985</v>
      </c>
      <c r="Q70" s="277"/>
    </row>
    <row r="71" spans="1:17" ht="15" customHeight="1">
      <c r="A71" s="135">
        <v>117</v>
      </c>
      <c r="B71" s="136" t="s">
        <v>148</v>
      </c>
      <c r="C71" s="209" t="s">
        <v>1812</v>
      </c>
      <c r="D71" s="140">
        <v>39110</v>
      </c>
      <c r="E71" s="221">
        <v>1</v>
      </c>
      <c r="F71" s="222"/>
      <c r="G71" s="221"/>
      <c r="H71" s="222"/>
      <c r="I71" s="221"/>
      <c r="J71" s="222"/>
      <c r="K71" s="221"/>
      <c r="L71" s="222"/>
      <c r="M71" s="221"/>
      <c r="N71" s="223">
        <f t="shared" si="0"/>
        <v>1</v>
      </c>
      <c r="O71" s="224">
        <f t="shared" si="1"/>
        <v>1</v>
      </c>
      <c r="P71" s="393"/>
      <c r="Q71" s="394"/>
    </row>
    <row r="72" spans="1:17" ht="15" customHeight="1">
      <c r="A72" s="135">
        <v>124</v>
      </c>
      <c r="B72" s="136" t="s">
        <v>1352</v>
      </c>
      <c r="C72" s="209" t="s">
        <v>1350</v>
      </c>
      <c r="D72" s="141">
        <v>41997</v>
      </c>
      <c r="E72" s="232">
        <v>3</v>
      </c>
      <c r="F72" s="222"/>
      <c r="G72" s="221"/>
      <c r="H72" s="222"/>
      <c r="I72" s="221"/>
      <c r="J72" s="222"/>
      <c r="K72" s="221"/>
      <c r="L72" s="222"/>
      <c r="M72" s="221"/>
      <c r="N72" s="223">
        <f t="shared" si="0"/>
        <v>1</v>
      </c>
      <c r="O72" s="224">
        <f t="shared" si="1"/>
        <v>3</v>
      </c>
      <c r="P72" s="278"/>
      <c r="Q72" s="277"/>
    </row>
    <row r="73" spans="1:17" ht="15" customHeight="1">
      <c r="A73" s="135">
        <v>125</v>
      </c>
      <c r="B73" s="136" t="s">
        <v>1391</v>
      </c>
      <c r="C73" s="209" t="s">
        <v>1392</v>
      </c>
      <c r="D73" s="141">
        <v>42027</v>
      </c>
      <c r="E73" s="232">
        <v>3</v>
      </c>
      <c r="F73" s="222"/>
      <c r="G73" s="221"/>
      <c r="H73" s="222"/>
      <c r="I73" s="221"/>
      <c r="J73" s="222"/>
      <c r="K73" s="221"/>
      <c r="L73" s="222"/>
      <c r="M73" s="221"/>
      <c r="N73" s="223">
        <f t="shared" si="0"/>
        <v>1</v>
      </c>
      <c r="O73" s="224">
        <f t="shared" si="1"/>
        <v>3</v>
      </c>
      <c r="P73" s="266" t="s">
        <v>1986</v>
      </c>
      <c r="Q73" s="277"/>
    </row>
    <row r="74" spans="1:17" ht="15" customHeight="1">
      <c r="A74" s="135">
        <v>127</v>
      </c>
      <c r="B74" s="139" t="s">
        <v>149</v>
      </c>
      <c r="C74" s="209" t="s">
        <v>16</v>
      </c>
      <c r="D74" s="140">
        <v>39546</v>
      </c>
      <c r="E74" s="232">
        <v>1</v>
      </c>
      <c r="F74" s="140">
        <v>40592</v>
      </c>
      <c r="G74" s="221">
        <v>1</v>
      </c>
      <c r="H74" s="156">
        <v>41890</v>
      </c>
      <c r="I74" s="221">
        <v>5</v>
      </c>
      <c r="J74" s="222"/>
      <c r="K74" s="221"/>
      <c r="L74" s="222"/>
      <c r="M74" s="221"/>
      <c r="N74" s="223">
        <f t="shared" si="0"/>
        <v>3</v>
      </c>
      <c r="O74" s="224">
        <f t="shared" si="1"/>
        <v>7</v>
      </c>
      <c r="P74" s="393"/>
      <c r="Q74" s="394"/>
    </row>
    <row r="75" spans="1:17" ht="15" customHeight="1">
      <c r="A75" s="135">
        <v>132</v>
      </c>
      <c r="B75" s="139" t="s">
        <v>150</v>
      </c>
      <c r="C75" s="209" t="s">
        <v>1813</v>
      </c>
      <c r="D75" s="140">
        <v>38097</v>
      </c>
      <c r="E75" s="232">
        <v>2</v>
      </c>
      <c r="F75" s="140">
        <v>40431</v>
      </c>
      <c r="G75" s="232">
        <v>1</v>
      </c>
      <c r="H75" s="222"/>
      <c r="I75" s="221"/>
      <c r="J75" s="222"/>
      <c r="K75" s="221"/>
      <c r="L75" s="222"/>
      <c r="M75" s="221"/>
      <c r="N75" s="223">
        <f t="shared" si="0"/>
        <v>2</v>
      </c>
      <c r="O75" s="224">
        <f t="shared" si="1"/>
        <v>3</v>
      </c>
      <c r="P75" s="393"/>
      <c r="Q75" s="394"/>
    </row>
    <row r="76" spans="1:17" ht="15" customHeight="1">
      <c r="A76" s="135">
        <v>133</v>
      </c>
      <c r="B76" s="139" t="s">
        <v>151</v>
      </c>
      <c r="C76" s="209" t="s">
        <v>1814</v>
      </c>
      <c r="D76" s="140">
        <v>39368</v>
      </c>
      <c r="E76" s="232">
        <v>1</v>
      </c>
      <c r="F76" s="222"/>
      <c r="G76" s="221"/>
      <c r="H76" s="222"/>
      <c r="I76" s="221"/>
      <c r="J76" s="222"/>
      <c r="K76" s="221"/>
      <c r="L76" s="222"/>
      <c r="M76" s="221"/>
      <c r="N76" s="223">
        <f t="shared" si="0"/>
        <v>1</v>
      </c>
      <c r="O76" s="224">
        <f t="shared" si="1"/>
        <v>1</v>
      </c>
      <c r="P76" s="393"/>
      <c r="Q76" s="394"/>
    </row>
    <row r="77" spans="1:17" ht="15" customHeight="1">
      <c r="A77" s="135">
        <v>135</v>
      </c>
      <c r="B77" s="139" t="s">
        <v>152</v>
      </c>
      <c r="C77" s="209" t="s">
        <v>17</v>
      </c>
      <c r="D77" s="140">
        <v>39763</v>
      </c>
      <c r="E77" s="232">
        <v>1</v>
      </c>
      <c r="F77" s="222"/>
      <c r="G77" s="221"/>
      <c r="H77" s="222"/>
      <c r="I77" s="221"/>
      <c r="J77" s="222"/>
      <c r="K77" s="221"/>
      <c r="L77" s="222"/>
      <c r="M77" s="221"/>
      <c r="N77" s="223">
        <f t="shared" si="0"/>
        <v>1</v>
      </c>
      <c r="O77" s="224">
        <f t="shared" si="1"/>
        <v>1</v>
      </c>
      <c r="P77" s="396" t="s">
        <v>2224</v>
      </c>
      <c r="Q77" s="400"/>
    </row>
    <row r="78" spans="1:17" ht="15" customHeight="1">
      <c r="A78" s="135">
        <v>137</v>
      </c>
      <c r="B78" s="136" t="s">
        <v>1236</v>
      </c>
      <c r="C78" s="209" t="s">
        <v>1815</v>
      </c>
      <c r="D78" s="141">
        <v>41656</v>
      </c>
      <c r="E78" s="232">
        <v>3</v>
      </c>
      <c r="F78" s="301">
        <v>43319</v>
      </c>
      <c r="G78" s="221">
        <v>1</v>
      </c>
      <c r="H78" s="222"/>
      <c r="I78" s="221"/>
      <c r="J78" s="222"/>
      <c r="K78" s="221"/>
      <c r="L78" s="222"/>
      <c r="M78" s="221"/>
      <c r="N78" s="223">
        <f aca="true" t="shared" si="2" ref="N78:N142">COUNT(E78)+COUNT(G78)+COUNT(I78)+COUNT(K78)+COUNT(M78)</f>
        <v>2</v>
      </c>
      <c r="O78" s="224">
        <f aca="true" t="shared" si="3" ref="O78:O142">E78+G78+I78+K78+M78</f>
        <v>4</v>
      </c>
      <c r="P78" s="276"/>
      <c r="Q78" s="277"/>
    </row>
    <row r="79" spans="1:17" ht="15" customHeight="1">
      <c r="A79" s="135">
        <v>140</v>
      </c>
      <c r="B79" s="139" t="s">
        <v>153</v>
      </c>
      <c r="C79" s="209" t="s">
        <v>18</v>
      </c>
      <c r="D79" s="140">
        <v>39068</v>
      </c>
      <c r="E79" s="232">
        <v>3</v>
      </c>
      <c r="F79" s="140">
        <v>40142</v>
      </c>
      <c r="G79" s="221">
        <v>3</v>
      </c>
      <c r="H79" s="222"/>
      <c r="I79" s="221"/>
      <c r="J79" s="222"/>
      <c r="K79" s="221"/>
      <c r="L79" s="222"/>
      <c r="M79" s="221"/>
      <c r="N79" s="223">
        <f t="shared" si="2"/>
        <v>2</v>
      </c>
      <c r="O79" s="224">
        <f t="shared" si="3"/>
        <v>6</v>
      </c>
      <c r="P79" s="397" t="s">
        <v>1987</v>
      </c>
      <c r="Q79" s="394"/>
    </row>
    <row r="80" spans="1:17" ht="15" customHeight="1">
      <c r="A80" s="135">
        <v>141</v>
      </c>
      <c r="B80" s="136" t="s">
        <v>154</v>
      </c>
      <c r="C80" s="209" t="s">
        <v>1816</v>
      </c>
      <c r="D80" s="140">
        <v>38357</v>
      </c>
      <c r="E80" s="232">
        <v>8</v>
      </c>
      <c r="F80" s="160">
        <v>41636</v>
      </c>
      <c r="G80" s="232">
        <v>3</v>
      </c>
      <c r="H80" s="147">
        <v>43097</v>
      </c>
      <c r="I80" s="221">
        <v>2</v>
      </c>
      <c r="J80" s="222"/>
      <c r="K80" s="221"/>
      <c r="L80" s="222"/>
      <c r="M80" s="221"/>
      <c r="N80" s="223">
        <f t="shared" si="2"/>
        <v>3</v>
      </c>
      <c r="O80" s="224">
        <f t="shared" si="3"/>
        <v>13</v>
      </c>
      <c r="P80" s="402" t="s">
        <v>1977</v>
      </c>
      <c r="Q80" s="400"/>
    </row>
    <row r="81" spans="1:17" ht="15" customHeight="1">
      <c r="A81" s="135">
        <v>143</v>
      </c>
      <c r="B81" s="139" t="s">
        <v>155</v>
      </c>
      <c r="C81" s="209" t="s">
        <v>90</v>
      </c>
      <c r="D81" s="140">
        <v>36759</v>
      </c>
      <c r="E81" s="232">
        <v>3</v>
      </c>
      <c r="F81" s="222"/>
      <c r="G81" s="221"/>
      <c r="H81" s="222"/>
      <c r="I81" s="221"/>
      <c r="J81" s="222"/>
      <c r="K81" s="221"/>
      <c r="L81" s="222"/>
      <c r="M81" s="221"/>
      <c r="N81" s="223">
        <f t="shared" si="2"/>
        <v>1</v>
      </c>
      <c r="O81" s="224">
        <f t="shared" si="3"/>
        <v>3</v>
      </c>
      <c r="P81" s="393"/>
      <c r="Q81" s="394"/>
    </row>
    <row r="82" spans="1:17" ht="15" customHeight="1">
      <c r="A82" s="135">
        <v>145</v>
      </c>
      <c r="B82" s="139" t="s">
        <v>156</v>
      </c>
      <c r="C82" s="209" t="s">
        <v>1817</v>
      </c>
      <c r="D82" s="140">
        <v>38385</v>
      </c>
      <c r="E82" s="232">
        <v>6</v>
      </c>
      <c r="F82" s="222"/>
      <c r="G82" s="221"/>
      <c r="H82" s="222"/>
      <c r="I82" s="221"/>
      <c r="J82" s="222"/>
      <c r="K82" s="221"/>
      <c r="L82" s="222"/>
      <c r="M82" s="221"/>
      <c r="N82" s="223">
        <f t="shared" si="2"/>
        <v>1</v>
      </c>
      <c r="O82" s="224">
        <f t="shared" si="3"/>
        <v>6</v>
      </c>
      <c r="P82" s="393"/>
      <c r="Q82" s="394"/>
    </row>
    <row r="83" spans="1:17" ht="15" customHeight="1">
      <c r="A83" s="135">
        <v>146</v>
      </c>
      <c r="B83" s="139" t="s">
        <v>157</v>
      </c>
      <c r="C83" s="209" t="s">
        <v>19</v>
      </c>
      <c r="D83" s="140">
        <v>38362</v>
      </c>
      <c r="E83" s="232">
        <v>2</v>
      </c>
      <c r="F83" s="140">
        <v>39981</v>
      </c>
      <c r="G83" s="221">
        <v>1</v>
      </c>
      <c r="H83" s="222"/>
      <c r="I83" s="221"/>
      <c r="J83" s="222"/>
      <c r="K83" s="221"/>
      <c r="L83" s="222"/>
      <c r="M83" s="221"/>
      <c r="N83" s="223">
        <f t="shared" si="2"/>
        <v>2</v>
      </c>
      <c r="O83" s="224">
        <f t="shared" si="3"/>
        <v>3</v>
      </c>
      <c r="P83" s="278" t="s">
        <v>1978</v>
      </c>
      <c r="Q83" s="161" t="s">
        <v>1979</v>
      </c>
    </row>
    <row r="84" spans="1:17" ht="15" customHeight="1">
      <c r="A84" s="135">
        <v>152</v>
      </c>
      <c r="B84" s="159" t="s">
        <v>158</v>
      </c>
      <c r="C84" s="209" t="s">
        <v>1818</v>
      </c>
      <c r="D84" s="235">
        <v>34404</v>
      </c>
      <c r="E84" s="232">
        <v>1</v>
      </c>
      <c r="F84" s="222"/>
      <c r="G84" s="221"/>
      <c r="H84" s="222"/>
      <c r="I84" s="221"/>
      <c r="J84" s="222"/>
      <c r="K84" s="221"/>
      <c r="L84" s="222"/>
      <c r="M84" s="221"/>
      <c r="N84" s="223">
        <f t="shared" si="2"/>
        <v>1</v>
      </c>
      <c r="O84" s="224">
        <f t="shared" si="3"/>
        <v>1</v>
      </c>
      <c r="P84" s="393"/>
      <c r="Q84" s="394"/>
    </row>
    <row r="85" spans="1:17" ht="15" customHeight="1">
      <c r="A85" s="135">
        <v>153</v>
      </c>
      <c r="B85" s="139" t="s">
        <v>159</v>
      </c>
      <c r="C85" s="209" t="s">
        <v>20</v>
      </c>
      <c r="D85" s="140">
        <v>37621</v>
      </c>
      <c r="E85" s="232">
        <v>5</v>
      </c>
      <c r="F85" s="222"/>
      <c r="G85" s="221"/>
      <c r="H85" s="222"/>
      <c r="I85" s="221"/>
      <c r="J85" s="222"/>
      <c r="K85" s="221"/>
      <c r="L85" s="222"/>
      <c r="M85" s="221"/>
      <c r="N85" s="223">
        <f t="shared" si="2"/>
        <v>1</v>
      </c>
      <c r="O85" s="224">
        <f t="shared" si="3"/>
        <v>5</v>
      </c>
      <c r="P85" s="393" t="s">
        <v>1915</v>
      </c>
      <c r="Q85" s="394"/>
    </row>
    <row r="86" spans="1:17" ht="15" customHeight="1">
      <c r="A86" s="135">
        <v>154</v>
      </c>
      <c r="B86" s="136" t="s">
        <v>1374</v>
      </c>
      <c r="C86" s="209" t="s">
        <v>1819</v>
      </c>
      <c r="D86" s="141">
        <v>42021</v>
      </c>
      <c r="E86" s="232">
        <v>1</v>
      </c>
      <c r="F86" s="156">
        <v>42676</v>
      </c>
      <c r="G86" s="221">
        <v>1</v>
      </c>
      <c r="H86" s="222"/>
      <c r="I86" s="221"/>
      <c r="J86" s="222"/>
      <c r="K86" s="221"/>
      <c r="L86" s="222"/>
      <c r="M86" s="221"/>
      <c r="N86" s="223">
        <f t="shared" si="2"/>
        <v>2</v>
      </c>
      <c r="O86" s="224">
        <f t="shared" si="3"/>
        <v>2</v>
      </c>
      <c r="P86" s="278"/>
      <c r="Q86" s="277"/>
    </row>
    <row r="87" spans="1:17" ht="15" customHeight="1">
      <c r="A87" s="135">
        <v>155</v>
      </c>
      <c r="B87" s="139" t="s">
        <v>160</v>
      </c>
      <c r="C87" s="209" t="s">
        <v>21</v>
      </c>
      <c r="D87" s="140">
        <v>39763</v>
      </c>
      <c r="E87" s="221">
        <v>1</v>
      </c>
      <c r="F87" s="222"/>
      <c r="G87" s="221"/>
      <c r="H87" s="222"/>
      <c r="I87" s="221"/>
      <c r="J87" s="222"/>
      <c r="K87" s="221"/>
      <c r="L87" s="222"/>
      <c r="M87" s="221"/>
      <c r="N87" s="223">
        <f t="shared" si="2"/>
        <v>1</v>
      </c>
      <c r="O87" s="224">
        <f t="shared" si="3"/>
        <v>1</v>
      </c>
      <c r="P87" s="393"/>
      <c r="Q87" s="394"/>
    </row>
    <row r="88" spans="1:17" ht="15" customHeight="1">
      <c r="A88" s="135">
        <v>156</v>
      </c>
      <c r="B88" s="136" t="s">
        <v>1729</v>
      </c>
      <c r="C88" s="209" t="s">
        <v>22</v>
      </c>
      <c r="D88" s="140">
        <v>38291</v>
      </c>
      <c r="E88" s="221">
        <v>1</v>
      </c>
      <c r="F88" s="153">
        <v>42809</v>
      </c>
      <c r="G88" s="221">
        <v>7</v>
      </c>
      <c r="H88" s="301">
        <v>43317</v>
      </c>
      <c r="I88" s="221">
        <v>7</v>
      </c>
      <c r="J88" s="222"/>
      <c r="K88" s="221"/>
      <c r="L88" s="222"/>
      <c r="M88" s="221"/>
      <c r="N88" s="223">
        <f t="shared" si="2"/>
        <v>3</v>
      </c>
      <c r="O88" s="224">
        <f t="shared" si="3"/>
        <v>15</v>
      </c>
      <c r="P88" s="393"/>
      <c r="Q88" s="394"/>
    </row>
    <row r="89" spans="1:17" ht="15" customHeight="1">
      <c r="A89" s="135">
        <v>158</v>
      </c>
      <c r="B89" s="136" t="s">
        <v>161</v>
      </c>
      <c r="C89" s="209" t="s">
        <v>1820</v>
      </c>
      <c r="D89" s="140">
        <v>38699</v>
      </c>
      <c r="E89" s="232">
        <v>7</v>
      </c>
      <c r="F89" s="222"/>
      <c r="G89" s="221"/>
      <c r="H89" s="222"/>
      <c r="I89" s="221"/>
      <c r="J89" s="222"/>
      <c r="K89" s="221"/>
      <c r="L89" s="222"/>
      <c r="M89" s="221"/>
      <c r="N89" s="223">
        <f t="shared" si="2"/>
        <v>1</v>
      </c>
      <c r="O89" s="224">
        <f t="shared" si="3"/>
        <v>7</v>
      </c>
      <c r="P89" s="396"/>
      <c r="Q89" s="400"/>
    </row>
    <row r="90" spans="1:17" ht="15" customHeight="1">
      <c r="A90" s="135">
        <v>159</v>
      </c>
      <c r="B90" s="136" t="s">
        <v>162</v>
      </c>
      <c r="C90" s="209" t="s">
        <v>23</v>
      </c>
      <c r="D90" s="140">
        <v>40381</v>
      </c>
      <c r="E90" s="221">
        <v>1</v>
      </c>
      <c r="F90" s="222"/>
      <c r="G90" s="221"/>
      <c r="H90" s="222"/>
      <c r="I90" s="221"/>
      <c r="J90" s="222"/>
      <c r="K90" s="221"/>
      <c r="L90" s="222"/>
      <c r="M90" s="221"/>
      <c r="N90" s="223">
        <f t="shared" si="2"/>
        <v>1</v>
      </c>
      <c r="O90" s="224">
        <f t="shared" si="3"/>
        <v>1</v>
      </c>
      <c r="P90" s="393"/>
      <c r="Q90" s="394"/>
    </row>
    <row r="91" spans="1:17" ht="15" customHeight="1">
      <c r="A91" s="135">
        <v>160</v>
      </c>
      <c r="B91" s="136" t="s">
        <v>1746</v>
      </c>
      <c r="C91" s="209" t="s">
        <v>1821</v>
      </c>
      <c r="D91" s="144">
        <v>42936</v>
      </c>
      <c r="E91" s="221">
        <v>1</v>
      </c>
      <c r="F91" s="222"/>
      <c r="G91" s="221"/>
      <c r="H91" s="222"/>
      <c r="I91" s="221"/>
      <c r="J91" s="222"/>
      <c r="K91" s="221"/>
      <c r="L91" s="222"/>
      <c r="M91" s="221"/>
      <c r="N91" s="223">
        <f t="shared" si="2"/>
        <v>1</v>
      </c>
      <c r="O91" s="224">
        <f t="shared" si="3"/>
        <v>1</v>
      </c>
      <c r="P91" s="278"/>
      <c r="Q91" s="277"/>
    </row>
    <row r="92" spans="1:17" ht="15" customHeight="1">
      <c r="A92" s="135">
        <v>163</v>
      </c>
      <c r="B92" s="136" t="s">
        <v>1164</v>
      </c>
      <c r="C92" s="209" t="s">
        <v>1165</v>
      </c>
      <c r="D92" s="141">
        <v>41597</v>
      </c>
      <c r="E92" s="232">
        <v>1</v>
      </c>
      <c r="F92" s="222"/>
      <c r="G92" s="221"/>
      <c r="H92" s="222"/>
      <c r="I92" s="221"/>
      <c r="J92" s="222"/>
      <c r="K92" s="221"/>
      <c r="L92" s="222"/>
      <c r="M92" s="221"/>
      <c r="N92" s="223">
        <f t="shared" si="2"/>
        <v>1</v>
      </c>
      <c r="O92" s="224">
        <f t="shared" si="3"/>
        <v>1</v>
      </c>
      <c r="P92" s="278"/>
      <c r="Q92" s="277"/>
    </row>
    <row r="93" spans="1:17" ht="15" customHeight="1">
      <c r="A93" s="135">
        <v>164</v>
      </c>
      <c r="B93" s="139" t="s">
        <v>163</v>
      </c>
      <c r="C93" s="209" t="s">
        <v>24</v>
      </c>
      <c r="D93" s="140">
        <v>38701</v>
      </c>
      <c r="E93" s="232">
        <v>2</v>
      </c>
      <c r="F93" s="222"/>
      <c r="G93" s="221"/>
      <c r="H93" s="222"/>
      <c r="I93" s="221"/>
      <c r="J93" s="222"/>
      <c r="K93" s="221"/>
      <c r="L93" s="222"/>
      <c r="M93" s="221"/>
      <c r="N93" s="223">
        <f t="shared" si="2"/>
        <v>1</v>
      </c>
      <c r="O93" s="224">
        <f t="shared" si="3"/>
        <v>2</v>
      </c>
      <c r="P93" s="393"/>
      <c r="Q93" s="394"/>
    </row>
    <row r="94" spans="1:17" ht="15" customHeight="1">
      <c r="A94" s="135">
        <v>167</v>
      </c>
      <c r="B94" s="139" t="s">
        <v>164</v>
      </c>
      <c r="C94" s="209" t="s">
        <v>1822</v>
      </c>
      <c r="D94" s="140">
        <v>37095</v>
      </c>
      <c r="E94" s="232">
        <v>3</v>
      </c>
      <c r="F94" s="222"/>
      <c r="G94" s="221"/>
      <c r="H94" s="222"/>
      <c r="I94" s="221"/>
      <c r="J94" s="222"/>
      <c r="K94" s="221"/>
      <c r="L94" s="222"/>
      <c r="M94" s="221"/>
      <c r="N94" s="223">
        <f t="shared" si="2"/>
        <v>1</v>
      </c>
      <c r="O94" s="224">
        <f t="shared" si="3"/>
        <v>3</v>
      </c>
      <c r="P94" s="393"/>
      <c r="Q94" s="394"/>
    </row>
    <row r="95" spans="1:17" ht="15" customHeight="1">
      <c r="A95" s="135">
        <v>171</v>
      </c>
      <c r="B95" s="139" t="s">
        <v>165</v>
      </c>
      <c r="C95" s="209" t="s">
        <v>25</v>
      </c>
      <c r="D95" s="140">
        <v>40160</v>
      </c>
      <c r="E95" s="232">
        <v>2</v>
      </c>
      <c r="F95" s="222"/>
      <c r="G95" s="221"/>
      <c r="H95" s="222"/>
      <c r="I95" s="221"/>
      <c r="J95" s="222"/>
      <c r="K95" s="221"/>
      <c r="L95" s="222"/>
      <c r="M95" s="221"/>
      <c r="N95" s="223">
        <f t="shared" si="2"/>
        <v>1</v>
      </c>
      <c r="O95" s="224">
        <f t="shared" si="3"/>
        <v>2</v>
      </c>
      <c r="P95" s="393" t="s">
        <v>1980</v>
      </c>
      <c r="Q95" s="394"/>
    </row>
    <row r="96" spans="1:23" ht="15" customHeight="1">
      <c r="A96" s="135">
        <v>173</v>
      </c>
      <c r="B96" s="136" t="s">
        <v>307</v>
      </c>
      <c r="C96" s="209" t="s">
        <v>1823</v>
      </c>
      <c r="D96" s="147">
        <v>38680</v>
      </c>
      <c r="E96" s="221">
        <v>1</v>
      </c>
      <c r="F96" s="222"/>
      <c r="G96" s="221"/>
      <c r="H96" s="222"/>
      <c r="I96" s="221"/>
      <c r="J96" s="222"/>
      <c r="K96" s="221"/>
      <c r="L96" s="222"/>
      <c r="M96" s="221"/>
      <c r="N96" s="223">
        <f t="shared" si="2"/>
        <v>1</v>
      </c>
      <c r="O96" s="224">
        <f t="shared" si="3"/>
        <v>1</v>
      </c>
      <c r="P96" s="266" t="s">
        <v>1988</v>
      </c>
      <c r="Q96" s="148"/>
      <c r="T96" s="162"/>
      <c r="U96" s="162"/>
      <c r="V96" s="162"/>
      <c r="W96" s="162"/>
    </row>
    <row r="97" spans="1:23" ht="15" customHeight="1">
      <c r="A97" s="135">
        <v>174</v>
      </c>
      <c r="B97" s="139" t="s">
        <v>166</v>
      </c>
      <c r="C97" s="209" t="s">
        <v>26</v>
      </c>
      <c r="D97" s="140">
        <v>39348</v>
      </c>
      <c r="E97" s="232">
        <v>1</v>
      </c>
      <c r="F97" s="222"/>
      <c r="G97" s="221"/>
      <c r="H97" s="222"/>
      <c r="I97" s="221"/>
      <c r="J97" s="222"/>
      <c r="K97" s="221"/>
      <c r="L97" s="222"/>
      <c r="M97" s="221"/>
      <c r="N97" s="223">
        <f t="shared" si="2"/>
        <v>1</v>
      </c>
      <c r="O97" s="224">
        <f t="shared" si="3"/>
        <v>1</v>
      </c>
      <c r="P97" s="393"/>
      <c r="Q97" s="394"/>
      <c r="T97" s="162"/>
      <c r="U97" s="162"/>
      <c r="V97" s="162"/>
      <c r="W97" s="162"/>
    </row>
    <row r="98" spans="1:23" ht="15" customHeight="1">
      <c r="A98" s="135">
        <v>176</v>
      </c>
      <c r="B98" s="136" t="s">
        <v>1379</v>
      </c>
      <c r="C98" s="209" t="s">
        <v>1378</v>
      </c>
      <c r="D98" s="141">
        <v>42028</v>
      </c>
      <c r="E98" s="232">
        <v>2</v>
      </c>
      <c r="F98" s="141">
        <v>42041</v>
      </c>
      <c r="G98" s="232">
        <v>1</v>
      </c>
      <c r="H98" s="222"/>
      <c r="I98" s="221"/>
      <c r="J98" s="222"/>
      <c r="K98" s="221"/>
      <c r="L98" s="222"/>
      <c r="M98" s="221"/>
      <c r="N98" s="223">
        <f t="shared" si="2"/>
        <v>2</v>
      </c>
      <c r="O98" s="224">
        <f t="shared" si="3"/>
        <v>3</v>
      </c>
      <c r="P98" s="278"/>
      <c r="Q98" s="277"/>
      <c r="T98" s="162"/>
      <c r="U98" s="162"/>
      <c r="V98" s="162"/>
      <c r="W98" s="162"/>
    </row>
    <row r="99" spans="1:23" ht="15" customHeight="1">
      <c r="A99" s="135">
        <v>177</v>
      </c>
      <c r="B99" s="136" t="s">
        <v>925</v>
      </c>
      <c r="C99" s="209" t="s">
        <v>1824</v>
      </c>
      <c r="D99" s="141">
        <v>40957</v>
      </c>
      <c r="E99" s="232">
        <v>1</v>
      </c>
      <c r="F99" s="222"/>
      <c r="G99" s="221"/>
      <c r="H99" s="222"/>
      <c r="I99" s="221"/>
      <c r="J99" s="222"/>
      <c r="K99" s="221"/>
      <c r="L99" s="222"/>
      <c r="M99" s="221"/>
      <c r="N99" s="223">
        <f t="shared" si="2"/>
        <v>1</v>
      </c>
      <c r="O99" s="224">
        <f t="shared" si="3"/>
        <v>1</v>
      </c>
      <c r="P99" s="163"/>
      <c r="Q99" s="164" t="s">
        <v>1754</v>
      </c>
      <c r="T99" s="165"/>
      <c r="U99" s="166"/>
      <c r="V99" s="162"/>
      <c r="W99" s="162"/>
    </row>
    <row r="100" spans="1:23" ht="15" customHeight="1">
      <c r="A100" s="135">
        <v>179</v>
      </c>
      <c r="B100" s="167" t="s">
        <v>2025</v>
      </c>
      <c r="C100" s="236" t="s">
        <v>957</v>
      </c>
      <c r="D100" s="141">
        <v>41027</v>
      </c>
      <c r="E100" s="232">
        <v>1</v>
      </c>
      <c r="F100" s="222"/>
      <c r="G100" s="221"/>
      <c r="H100" s="222"/>
      <c r="I100" s="221"/>
      <c r="J100" s="222"/>
      <c r="K100" s="221"/>
      <c r="L100" s="222"/>
      <c r="M100" s="221"/>
      <c r="N100" s="223">
        <f t="shared" si="2"/>
        <v>1</v>
      </c>
      <c r="O100" s="224">
        <f t="shared" si="3"/>
        <v>1</v>
      </c>
      <c r="P100" s="393"/>
      <c r="Q100" s="394"/>
      <c r="T100" s="162"/>
      <c r="U100" s="162"/>
      <c r="V100" s="162"/>
      <c r="W100" s="162"/>
    </row>
    <row r="101" spans="1:23" ht="15" customHeight="1">
      <c r="A101" s="135">
        <v>185</v>
      </c>
      <c r="B101" s="159" t="s">
        <v>167</v>
      </c>
      <c r="C101" s="209" t="s">
        <v>27</v>
      </c>
      <c r="D101" s="140">
        <v>36062</v>
      </c>
      <c r="E101" s="232">
        <v>3</v>
      </c>
      <c r="F101" s="222"/>
      <c r="G101" s="221"/>
      <c r="H101" s="222"/>
      <c r="I101" s="221"/>
      <c r="J101" s="222"/>
      <c r="K101" s="221"/>
      <c r="L101" s="222"/>
      <c r="M101" s="221"/>
      <c r="N101" s="223">
        <f t="shared" si="2"/>
        <v>1</v>
      </c>
      <c r="O101" s="224">
        <f t="shared" si="3"/>
        <v>3</v>
      </c>
      <c r="P101" s="393"/>
      <c r="Q101" s="394"/>
      <c r="T101" s="162"/>
      <c r="U101" s="162"/>
      <c r="V101" s="162"/>
      <c r="W101" s="162"/>
    </row>
    <row r="102" spans="1:17" ht="15" customHeight="1">
      <c r="A102" s="135">
        <v>187</v>
      </c>
      <c r="B102" s="136" t="s">
        <v>1641</v>
      </c>
      <c r="C102" s="209" t="s">
        <v>1825</v>
      </c>
      <c r="D102" s="137">
        <v>42712</v>
      </c>
      <c r="E102" s="221">
        <v>1</v>
      </c>
      <c r="F102" s="222"/>
      <c r="G102" s="221"/>
      <c r="H102" s="222"/>
      <c r="I102" s="221"/>
      <c r="J102" s="222"/>
      <c r="K102" s="221"/>
      <c r="L102" s="222"/>
      <c r="M102" s="221"/>
      <c r="N102" s="223">
        <f t="shared" si="2"/>
        <v>1</v>
      </c>
      <c r="O102" s="224">
        <f t="shared" si="3"/>
        <v>1</v>
      </c>
      <c r="P102" s="393"/>
      <c r="Q102" s="394"/>
    </row>
    <row r="103" spans="1:23" ht="15" customHeight="1">
      <c r="A103" s="135">
        <v>190</v>
      </c>
      <c r="B103" s="168" t="s">
        <v>1216</v>
      </c>
      <c r="C103" s="209" t="s">
        <v>1826</v>
      </c>
      <c r="D103" s="141">
        <v>41651</v>
      </c>
      <c r="E103" s="232">
        <v>4</v>
      </c>
      <c r="F103" s="222"/>
      <c r="G103" s="221"/>
      <c r="H103" s="222"/>
      <c r="I103" s="221"/>
      <c r="J103" s="222"/>
      <c r="K103" s="221"/>
      <c r="L103" s="222"/>
      <c r="M103" s="221"/>
      <c r="N103" s="223">
        <f t="shared" si="2"/>
        <v>1</v>
      </c>
      <c r="O103" s="224">
        <f t="shared" si="3"/>
        <v>4</v>
      </c>
      <c r="P103" s="393" t="s">
        <v>1915</v>
      </c>
      <c r="Q103" s="394"/>
      <c r="T103" s="162"/>
      <c r="U103" s="162"/>
      <c r="V103" s="162"/>
      <c r="W103" s="162"/>
    </row>
    <row r="104" spans="1:23" ht="15" customHeight="1">
      <c r="A104" s="135">
        <v>191</v>
      </c>
      <c r="B104" s="136" t="s">
        <v>168</v>
      </c>
      <c r="C104" s="209" t="s">
        <v>28</v>
      </c>
      <c r="D104" s="140">
        <v>39533</v>
      </c>
      <c r="E104" s="232">
        <v>2</v>
      </c>
      <c r="F104" s="141">
        <v>43038</v>
      </c>
      <c r="G104" s="232">
        <v>2</v>
      </c>
      <c r="H104" s="147">
        <v>43100</v>
      </c>
      <c r="I104" s="232">
        <v>4</v>
      </c>
      <c r="J104" s="222"/>
      <c r="K104" s="221"/>
      <c r="L104" s="222"/>
      <c r="M104" s="221"/>
      <c r="N104" s="223">
        <f t="shared" si="2"/>
        <v>3</v>
      </c>
      <c r="O104" s="224">
        <f t="shared" si="3"/>
        <v>8</v>
      </c>
      <c r="P104" s="393"/>
      <c r="Q104" s="394"/>
      <c r="T104" s="162"/>
      <c r="U104" s="162"/>
      <c r="V104" s="162"/>
      <c r="W104" s="162"/>
    </row>
    <row r="105" spans="1:17" ht="15" customHeight="1">
      <c r="A105" s="135">
        <v>192</v>
      </c>
      <c r="B105" s="139" t="s">
        <v>169</v>
      </c>
      <c r="C105" s="209" t="s">
        <v>29</v>
      </c>
      <c r="D105" s="140">
        <v>39309</v>
      </c>
      <c r="E105" s="232">
        <v>1</v>
      </c>
      <c r="F105" s="222"/>
      <c r="G105" s="221"/>
      <c r="H105" s="222"/>
      <c r="I105" s="221"/>
      <c r="J105" s="222"/>
      <c r="K105" s="221"/>
      <c r="L105" s="222"/>
      <c r="M105" s="221"/>
      <c r="N105" s="223">
        <f t="shared" si="2"/>
        <v>1</v>
      </c>
      <c r="O105" s="224">
        <f t="shared" si="3"/>
        <v>1</v>
      </c>
      <c r="P105" s="393"/>
      <c r="Q105" s="394"/>
    </row>
    <row r="106" spans="1:17" ht="15" customHeight="1">
      <c r="A106" s="135">
        <v>194</v>
      </c>
      <c r="B106" s="139" t="s">
        <v>170</v>
      </c>
      <c r="C106" s="209" t="s">
        <v>1827</v>
      </c>
      <c r="D106" s="140">
        <v>39789</v>
      </c>
      <c r="E106" s="232">
        <v>5</v>
      </c>
      <c r="F106" s="222"/>
      <c r="G106" s="221"/>
      <c r="H106" s="222"/>
      <c r="I106" s="221"/>
      <c r="J106" s="222"/>
      <c r="K106" s="221"/>
      <c r="L106" s="222"/>
      <c r="M106" s="221"/>
      <c r="N106" s="223">
        <f t="shared" si="2"/>
        <v>1</v>
      </c>
      <c r="O106" s="224">
        <f t="shared" si="3"/>
        <v>5</v>
      </c>
      <c r="P106" s="393"/>
      <c r="Q106" s="394"/>
    </row>
    <row r="107" spans="1:17" ht="15" customHeight="1">
      <c r="A107" s="135">
        <v>198</v>
      </c>
      <c r="B107" s="136" t="s">
        <v>1531</v>
      </c>
      <c r="C107" s="209" t="s">
        <v>1532</v>
      </c>
      <c r="D107" s="169">
        <v>42405</v>
      </c>
      <c r="E107" s="232">
        <v>3</v>
      </c>
      <c r="F107" s="222"/>
      <c r="G107" s="221"/>
      <c r="H107" s="222"/>
      <c r="I107" s="221"/>
      <c r="J107" s="222"/>
      <c r="K107" s="221"/>
      <c r="L107" s="222"/>
      <c r="M107" s="221"/>
      <c r="N107" s="223">
        <f t="shared" si="2"/>
        <v>1</v>
      </c>
      <c r="O107" s="224">
        <f t="shared" si="3"/>
        <v>3</v>
      </c>
      <c r="P107" s="278"/>
      <c r="Q107" s="277"/>
    </row>
    <row r="108" spans="1:17" ht="15" customHeight="1">
      <c r="A108" s="135">
        <v>201</v>
      </c>
      <c r="B108" s="142" t="s">
        <v>171</v>
      </c>
      <c r="C108" s="209" t="s">
        <v>97</v>
      </c>
      <c r="D108" s="141">
        <v>36610</v>
      </c>
      <c r="E108" s="232">
        <v>8</v>
      </c>
      <c r="F108" s="141">
        <v>43541</v>
      </c>
      <c r="G108" s="232">
        <v>2</v>
      </c>
      <c r="H108" s="222"/>
      <c r="I108" s="221"/>
      <c r="J108" s="222"/>
      <c r="K108" s="221"/>
      <c r="L108" s="222"/>
      <c r="M108" s="221"/>
      <c r="N108" s="223">
        <f t="shared" si="2"/>
        <v>2</v>
      </c>
      <c r="O108" s="224">
        <f t="shared" si="3"/>
        <v>10</v>
      </c>
      <c r="P108" s="393"/>
      <c r="Q108" s="394"/>
    </row>
    <row r="109" spans="1:17" ht="15" customHeight="1">
      <c r="A109" s="135">
        <v>203</v>
      </c>
      <c r="B109" s="136" t="s">
        <v>926</v>
      </c>
      <c r="C109" s="209" t="s">
        <v>885</v>
      </c>
      <c r="D109" s="141">
        <v>40912</v>
      </c>
      <c r="E109" s="221">
        <v>1</v>
      </c>
      <c r="F109" s="147">
        <v>40957</v>
      </c>
      <c r="G109" s="221">
        <v>1</v>
      </c>
      <c r="H109" s="222"/>
      <c r="I109" s="221"/>
      <c r="J109" s="222"/>
      <c r="K109" s="221"/>
      <c r="L109" s="222"/>
      <c r="M109" s="221"/>
      <c r="N109" s="223">
        <f t="shared" si="2"/>
        <v>2</v>
      </c>
      <c r="O109" s="224">
        <f t="shared" si="3"/>
        <v>2</v>
      </c>
      <c r="P109" s="278"/>
      <c r="Q109" s="277"/>
    </row>
    <row r="110" spans="1:17" ht="15" customHeight="1">
      <c r="A110" s="135">
        <v>204</v>
      </c>
      <c r="B110" s="139" t="s">
        <v>172</v>
      </c>
      <c r="C110" s="209" t="s">
        <v>1828</v>
      </c>
      <c r="D110" s="140">
        <v>37593</v>
      </c>
      <c r="E110" s="221">
        <v>1</v>
      </c>
      <c r="F110" s="222"/>
      <c r="G110" s="221"/>
      <c r="H110" s="222"/>
      <c r="I110" s="221"/>
      <c r="J110" s="222"/>
      <c r="K110" s="221"/>
      <c r="L110" s="222"/>
      <c r="M110" s="221"/>
      <c r="N110" s="223">
        <f t="shared" si="2"/>
        <v>1</v>
      </c>
      <c r="O110" s="224">
        <f t="shared" si="3"/>
        <v>1</v>
      </c>
      <c r="P110" s="393"/>
      <c r="Q110" s="394"/>
    </row>
    <row r="111" spans="1:17" ht="15" customHeight="1">
      <c r="A111" s="135">
        <v>206</v>
      </c>
      <c r="B111" s="136" t="s">
        <v>1661</v>
      </c>
      <c r="C111" s="209" t="s">
        <v>1829</v>
      </c>
      <c r="D111" s="137">
        <v>42726</v>
      </c>
      <c r="E111" s="221">
        <v>1</v>
      </c>
      <c r="F111" s="222"/>
      <c r="G111" s="221"/>
      <c r="H111" s="222"/>
      <c r="I111" s="221"/>
      <c r="J111" s="222"/>
      <c r="K111" s="221"/>
      <c r="L111" s="222"/>
      <c r="M111" s="221"/>
      <c r="N111" s="223">
        <f t="shared" si="2"/>
        <v>1</v>
      </c>
      <c r="O111" s="224">
        <f t="shared" si="3"/>
        <v>1</v>
      </c>
      <c r="P111" s="393"/>
      <c r="Q111" s="394"/>
    </row>
    <row r="112" spans="1:17" ht="15" customHeight="1">
      <c r="A112" s="135">
        <v>212</v>
      </c>
      <c r="B112" s="136" t="s">
        <v>173</v>
      </c>
      <c r="C112" s="209" t="s">
        <v>1830</v>
      </c>
      <c r="D112" s="140">
        <v>40551</v>
      </c>
      <c r="E112" s="232">
        <v>22</v>
      </c>
      <c r="F112" s="137">
        <v>42735</v>
      </c>
      <c r="G112" s="221">
        <v>1</v>
      </c>
      <c r="H112" s="222"/>
      <c r="I112" s="221"/>
      <c r="J112" s="222"/>
      <c r="K112" s="221"/>
      <c r="L112" s="222"/>
      <c r="M112" s="221"/>
      <c r="N112" s="223">
        <f t="shared" si="2"/>
        <v>2</v>
      </c>
      <c r="O112" s="224">
        <f t="shared" si="3"/>
        <v>23</v>
      </c>
      <c r="P112" s="393"/>
      <c r="Q112" s="394"/>
    </row>
    <row r="113" spans="1:17" ht="15" customHeight="1">
      <c r="A113" s="135">
        <v>214</v>
      </c>
      <c r="B113" s="139" t="s">
        <v>174</v>
      </c>
      <c r="C113" s="209" t="s">
        <v>1831</v>
      </c>
      <c r="D113" s="140">
        <v>39210</v>
      </c>
      <c r="E113" s="232">
        <v>1</v>
      </c>
      <c r="F113" s="222"/>
      <c r="G113" s="221"/>
      <c r="H113" s="222"/>
      <c r="I113" s="221"/>
      <c r="J113" s="222"/>
      <c r="K113" s="221"/>
      <c r="L113" s="222"/>
      <c r="M113" s="221"/>
      <c r="N113" s="223">
        <f t="shared" si="2"/>
        <v>1</v>
      </c>
      <c r="O113" s="224">
        <f t="shared" si="3"/>
        <v>1</v>
      </c>
      <c r="P113" s="393"/>
      <c r="Q113" s="394"/>
    </row>
    <row r="114" spans="1:17" ht="15" customHeight="1">
      <c r="A114" s="135">
        <v>216</v>
      </c>
      <c r="B114" s="142" t="s">
        <v>175</v>
      </c>
      <c r="C114" s="209" t="s">
        <v>30</v>
      </c>
      <c r="D114" s="140">
        <v>38829</v>
      </c>
      <c r="E114" s="232">
        <v>1</v>
      </c>
      <c r="F114" s="301">
        <v>43506</v>
      </c>
      <c r="G114" s="221">
        <v>3</v>
      </c>
      <c r="H114" s="222"/>
      <c r="I114" s="221"/>
      <c r="J114" s="222"/>
      <c r="K114" s="221"/>
      <c r="L114" s="222"/>
      <c r="M114" s="221"/>
      <c r="N114" s="223">
        <f t="shared" si="2"/>
        <v>2</v>
      </c>
      <c r="O114" s="224">
        <f t="shared" si="3"/>
        <v>4</v>
      </c>
      <c r="P114" s="375" t="s">
        <v>2225</v>
      </c>
      <c r="Q114" s="170" t="s">
        <v>1990</v>
      </c>
    </row>
    <row r="115" spans="1:17" ht="15" customHeight="1">
      <c r="A115" s="135">
        <v>218</v>
      </c>
      <c r="B115" s="136" t="s">
        <v>853</v>
      </c>
      <c r="C115" s="209" t="s">
        <v>1832</v>
      </c>
      <c r="D115" s="141">
        <v>40888</v>
      </c>
      <c r="E115" s="232">
        <v>1</v>
      </c>
      <c r="F115" s="222"/>
      <c r="G115" s="221"/>
      <c r="H115" s="222"/>
      <c r="I115" s="221"/>
      <c r="J115" s="222"/>
      <c r="K115" s="221"/>
      <c r="L115" s="222"/>
      <c r="M115" s="221"/>
      <c r="N115" s="223">
        <f t="shared" si="2"/>
        <v>1</v>
      </c>
      <c r="O115" s="224">
        <f t="shared" si="3"/>
        <v>1</v>
      </c>
      <c r="P115" s="276"/>
      <c r="Q115" s="170"/>
    </row>
    <row r="116" spans="1:17" ht="15" customHeight="1">
      <c r="A116" s="135">
        <v>225</v>
      </c>
      <c r="B116" s="139" t="s">
        <v>176</v>
      </c>
      <c r="C116" s="209" t="s">
        <v>31</v>
      </c>
      <c r="D116" s="140">
        <v>39219</v>
      </c>
      <c r="E116" s="221">
        <v>1</v>
      </c>
      <c r="F116" s="222"/>
      <c r="G116" s="221"/>
      <c r="H116" s="222"/>
      <c r="I116" s="221"/>
      <c r="J116" s="222"/>
      <c r="K116" s="221"/>
      <c r="L116" s="222"/>
      <c r="M116" s="221"/>
      <c r="N116" s="223">
        <f t="shared" si="2"/>
        <v>1</v>
      </c>
      <c r="O116" s="224">
        <f t="shared" si="3"/>
        <v>1</v>
      </c>
      <c r="P116" s="393"/>
      <c r="Q116" s="394"/>
    </row>
    <row r="117" spans="1:17" s="295" customFormat="1" ht="15" customHeight="1">
      <c r="A117" s="135">
        <v>227</v>
      </c>
      <c r="B117" s="136" t="s">
        <v>2153</v>
      </c>
      <c r="C117" s="209" t="s">
        <v>2154</v>
      </c>
      <c r="D117" s="301">
        <v>43442</v>
      </c>
      <c r="E117" s="221">
        <v>3</v>
      </c>
      <c r="F117" s="222"/>
      <c r="G117" s="221"/>
      <c r="H117" s="222"/>
      <c r="I117" s="221"/>
      <c r="J117" s="222"/>
      <c r="K117" s="221"/>
      <c r="L117" s="222"/>
      <c r="M117" s="221"/>
      <c r="N117" s="223">
        <f>COUNT(E117)+COUNT(G117)+COUNT(I117)+COUNT(K117)+COUNT(M117)</f>
        <v>1</v>
      </c>
      <c r="O117" s="224">
        <f>E117+G117+I117+K117+M117</f>
        <v>3</v>
      </c>
      <c r="P117" s="313"/>
      <c r="Q117" s="314"/>
    </row>
    <row r="118" spans="1:17" ht="15" customHeight="1">
      <c r="A118" s="135">
        <v>229</v>
      </c>
      <c r="B118" s="136" t="s">
        <v>1443</v>
      </c>
      <c r="C118" s="209" t="s">
        <v>1444</v>
      </c>
      <c r="D118" s="153">
        <v>42298</v>
      </c>
      <c r="E118" s="232">
        <v>5</v>
      </c>
      <c r="F118" s="154"/>
      <c r="G118" s="221"/>
      <c r="H118" s="154"/>
      <c r="I118" s="221"/>
      <c r="J118" s="154"/>
      <c r="K118" s="221"/>
      <c r="L118" s="222"/>
      <c r="M118" s="221"/>
      <c r="N118" s="223">
        <f t="shared" si="2"/>
        <v>1</v>
      </c>
      <c r="O118" s="224">
        <f t="shared" si="3"/>
        <v>5</v>
      </c>
      <c r="P118" s="278"/>
      <c r="Q118" s="277"/>
    </row>
    <row r="119" spans="1:17" ht="15" customHeight="1">
      <c r="A119" s="135">
        <v>230</v>
      </c>
      <c r="B119" s="136" t="s">
        <v>1308</v>
      </c>
      <c r="C119" s="209" t="s">
        <v>1833</v>
      </c>
      <c r="D119" s="141">
        <v>41920</v>
      </c>
      <c r="E119" s="232">
        <v>8</v>
      </c>
      <c r="F119" s="222"/>
      <c r="G119" s="221"/>
      <c r="H119" s="222"/>
      <c r="I119" s="221"/>
      <c r="J119" s="222"/>
      <c r="K119" s="221"/>
      <c r="L119" s="222"/>
      <c r="M119" s="221"/>
      <c r="N119" s="223">
        <f t="shared" si="2"/>
        <v>1</v>
      </c>
      <c r="O119" s="224">
        <f t="shared" si="3"/>
        <v>8</v>
      </c>
      <c r="P119" s="278"/>
      <c r="Q119" s="277"/>
    </row>
    <row r="120" spans="1:17" ht="15" customHeight="1">
      <c r="A120" s="135">
        <v>234</v>
      </c>
      <c r="B120" s="139" t="s">
        <v>177</v>
      </c>
      <c r="C120" s="209" t="s">
        <v>32</v>
      </c>
      <c r="D120" s="140">
        <v>40195</v>
      </c>
      <c r="E120" s="232">
        <v>5</v>
      </c>
      <c r="F120" s="222"/>
      <c r="G120" s="221"/>
      <c r="H120" s="222"/>
      <c r="I120" s="221"/>
      <c r="J120" s="222"/>
      <c r="K120" s="221"/>
      <c r="L120" s="222"/>
      <c r="M120" s="221"/>
      <c r="N120" s="223">
        <f t="shared" si="2"/>
        <v>1</v>
      </c>
      <c r="O120" s="224">
        <f t="shared" si="3"/>
        <v>5</v>
      </c>
      <c r="P120" s="171" t="s">
        <v>1991</v>
      </c>
      <c r="Q120" s="158" t="s">
        <v>2225</v>
      </c>
    </row>
    <row r="121" spans="1:17" ht="15" customHeight="1">
      <c r="A121" s="135">
        <v>236</v>
      </c>
      <c r="B121" s="139" t="s">
        <v>178</v>
      </c>
      <c r="C121" s="209" t="s">
        <v>33</v>
      </c>
      <c r="D121" s="140">
        <v>39751</v>
      </c>
      <c r="E121" s="232">
        <v>1</v>
      </c>
      <c r="F121" s="222"/>
      <c r="G121" s="221"/>
      <c r="H121" s="222"/>
      <c r="I121" s="221"/>
      <c r="J121" s="222"/>
      <c r="K121" s="221"/>
      <c r="L121" s="222"/>
      <c r="M121" s="221"/>
      <c r="N121" s="223">
        <f t="shared" si="2"/>
        <v>1</v>
      </c>
      <c r="O121" s="224">
        <f t="shared" si="3"/>
        <v>1</v>
      </c>
      <c r="P121" s="393"/>
      <c r="Q121" s="394"/>
    </row>
    <row r="122" spans="1:17" ht="15" customHeight="1">
      <c r="A122" s="135">
        <v>238</v>
      </c>
      <c r="B122" s="139" t="s">
        <v>179</v>
      </c>
      <c r="C122" s="209" t="s">
        <v>1834</v>
      </c>
      <c r="D122" s="140">
        <v>38331</v>
      </c>
      <c r="E122" s="221">
        <v>1</v>
      </c>
      <c r="F122" s="140">
        <v>38700</v>
      </c>
      <c r="G122" s="221">
        <v>1</v>
      </c>
      <c r="H122" s="222"/>
      <c r="I122" s="221"/>
      <c r="J122" s="222"/>
      <c r="K122" s="221"/>
      <c r="L122" s="222"/>
      <c r="M122" s="221"/>
      <c r="N122" s="223">
        <f t="shared" si="2"/>
        <v>2</v>
      </c>
      <c r="O122" s="224">
        <f t="shared" si="3"/>
        <v>2</v>
      </c>
      <c r="P122" s="393"/>
      <c r="Q122" s="394"/>
    </row>
    <row r="123" spans="1:17" ht="15" customHeight="1">
      <c r="A123" s="135">
        <v>245</v>
      </c>
      <c r="B123" s="143" t="s">
        <v>2026</v>
      </c>
      <c r="C123" s="209" t="s">
        <v>34</v>
      </c>
      <c r="D123" s="141">
        <v>37467</v>
      </c>
      <c r="E123" s="232">
        <v>1</v>
      </c>
      <c r="F123" s="222"/>
      <c r="G123" s="221"/>
      <c r="H123" s="222"/>
      <c r="I123" s="221"/>
      <c r="J123" s="222"/>
      <c r="K123" s="221"/>
      <c r="L123" s="222"/>
      <c r="M123" s="221"/>
      <c r="N123" s="223">
        <f t="shared" si="2"/>
        <v>1</v>
      </c>
      <c r="O123" s="224">
        <f t="shared" si="3"/>
        <v>1</v>
      </c>
      <c r="P123" s="393"/>
      <c r="Q123" s="394"/>
    </row>
    <row r="124" spans="1:17" ht="15" customHeight="1">
      <c r="A124" s="135">
        <v>249</v>
      </c>
      <c r="B124" s="139" t="s">
        <v>180</v>
      </c>
      <c r="C124" s="209" t="s">
        <v>1835</v>
      </c>
      <c r="D124" s="140">
        <v>40488</v>
      </c>
      <c r="E124" s="232">
        <v>1</v>
      </c>
      <c r="F124" s="222"/>
      <c r="G124" s="221"/>
      <c r="H124" s="222"/>
      <c r="I124" s="221"/>
      <c r="J124" s="222"/>
      <c r="K124" s="221"/>
      <c r="L124" s="222"/>
      <c r="M124" s="221"/>
      <c r="N124" s="223">
        <f t="shared" si="2"/>
        <v>1</v>
      </c>
      <c r="O124" s="224">
        <f t="shared" si="3"/>
        <v>1</v>
      </c>
      <c r="P124" s="393"/>
      <c r="Q124" s="394"/>
    </row>
    <row r="125" spans="1:17" ht="15" customHeight="1">
      <c r="A125" s="135">
        <v>250</v>
      </c>
      <c r="B125" s="136" t="s">
        <v>1523</v>
      </c>
      <c r="C125" s="209" t="s">
        <v>1524</v>
      </c>
      <c r="D125" s="141">
        <v>42393</v>
      </c>
      <c r="E125" s="232">
        <v>1</v>
      </c>
      <c r="F125" s="222"/>
      <c r="G125" s="221"/>
      <c r="H125" s="222"/>
      <c r="I125" s="221"/>
      <c r="J125" s="222"/>
      <c r="K125" s="221"/>
      <c r="L125" s="222"/>
      <c r="M125" s="221"/>
      <c r="N125" s="223">
        <f t="shared" si="2"/>
        <v>1</v>
      </c>
      <c r="O125" s="224">
        <f t="shared" si="3"/>
        <v>1</v>
      </c>
      <c r="P125" s="278"/>
      <c r="Q125" s="277"/>
    </row>
    <row r="126" spans="1:17" ht="15" customHeight="1">
      <c r="A126" s="135">
        <v>252</v>
      </c>
      <c r="B126" s="136" t="s">
        <v>962</v>
      </c>
      <c r="C126" s="209" t="s">
        <v>952</v>
      </c>
      <c r="D126" s="141">
        <v>41017</v>
      </c>
      <c r="E126" s="232">
        <v>1</v>
      </c>
      <c r="F126" s="222"/>
      <c r="G126" s="221"/>
      <c r="H126" s="222"/>
      <c r="I126" s="221"/>
      <c r="J126" s="222"/>
      <c r="K126" s="221"/>
      <c r="L126" s="222"/>
      <c r="M126" s="221"/>
      <c r="N126" s="223">
        <f t="shared" si="2"/>
        <v>1</v>
      </c>
      <c r="O126" s="224">
        <f t="shared" si="3"/>
        <v>1</v>
      </c>
      <c r="P126" s="278"/>
      <c r="Q126" s="277"/>
    </row>
    <row r="127" spans="1:17" ht="15" customHeight="1">
      <c r="A127" s="135">
        <v>253</v>
      </c>
      <c r="B127" s="139" t="s">
        <v>181</v>
      </c>
      <c r="C127" s="209" t="s">
        <v>35</v>
      </c>
      <c r="D127" s="140">
        <v>38086</v>
      </c>
      <c r="E127" s="232">
        <v>1</v>
      </c>
      <c r="F127" s="140">
        <v>39068</v>
      </c>
      <c r="G127" s="232">
        <v>1</v>
      </c>
      <c r="H127" s="222"/>
      <c r="I127" s="221"/>
      <c r="J127" s="222"/>
      <c r="K127" s="221"/>
      <c r="L127" s="222"/>
      <c r="M127" s="221"/>
      <c r="N127" s="223">
        <f t="shared" si="2"/>
        <v>2</v>
      </c>
      <c r="O127" s="224">
        <f t="shared" si="3"/>
        <v>2</v>
      </c>
      <c r="P127" s="393"/>
      <c r="Q127" s="394"/>
    </row>
    <row r="128" spans="1:17" ht="15" customHeight="1">
      <c r="A128" s="135">
        <v>264</v>
      </c>
      <c r="B128" s="136" t="s">
        <v>1536</v>
      </c>
      <c r="C128" s="209" t="s">
        <v>1537</v>
      </c>
      <c r="D128" s="141">
        <v>42410</v>
      </c>
      <c r="E128" s="232">
        <v>3</v>
      </c>
      <c r="F128" s="172"/>
      <c r="G128" s="221"/>
      <c r="H128" s="156"/>
      <c r="I128" s="221"/>
      <c r="J128" s="222"/>
      <c r="K128" s="221"/>
      <c r="L128" s="222"/>
      <c r="M128" s="221"/>
      <c r="N128" s="223">
        <f t="shared" si="2"/>
        <v>1</v>
      </c>
      <c r="O128" s="224">
        <f t="shared" si="3"/>
        <v>3</v>
      </c>
      <c r="P128" s="278"/>
      <c r="Q128" s="277"/>
    </row>
    <row r="129" spans="1:17" ht="15" customHeight="1">
      <c r="A129" s="135">
        <v>266</v>
      </c>
      <c r="B129" s="136" t="s">
        <v>182</v>
      </c>
      <c r="C129" s="209" t="s">
        <v>1836</v>
      </c>
      <c r="D129" s="140">
        <v>40425</v>
      </c>
      <c r="E129" s="232">
        <v>3</v>
      </c>
      <c r="F129" s="156">
        <v>40925</v>
      </c>
      <c r="G129" s="221">
        <v>9</v>
      </c>
      <c r="H129" s="222"/>
      <c r="I129" s="221"/>
      <c r="J129" s="222"/>
      <c r="K129" s="221"/>
      <c r="L129" s="222"/>
      <c r="M129" s="221"/>
      <c r="N129" s="223">
        <f t="shared" si="2"/>
        <v>2</v>
      </c>
      <c r="O129" s="224">
        <f t="shared" si="3"/>
        <v>12</v>
      </c>
      <c r="P129" s="393"/>
      <c r="Q129" s="394"/>
    </row>
    <row r="130" spans="1:17" ht="15" customHeight="1">
      <c r="A130" s="135">
        <v>268</v>
      </c>
      <c r="B130" s="139" t="s">
        <v>183</v>
      </c>
      <c r="C130" s="209" t="s">
        <v>1837</v>
      </c>
      <c r="D130" s="140">
        <v>40229</v>
      </c>
      <c r="E130" s="232">
        <v>4</v>
      </c>
      <c r="F130" s="222"/>
      <c r="G130" s="221"/>
      <c r="H130" s="222"/>
      <c r="I130" s="221"/>
      <c r="J130" s="222"/>
      <c r="K130" s="221"/>
      <c r="L130" s="222"/>
      <c r="M130" s="221"/>
      <c r="N130" s="223">
        <f t="shared" si="2"/>
        <v>1</v>
      </c>
      <c r="O130" s="224">
        <f t="shared" si="3"/>
        <v>4</v>
      </c>
      <c r="P130" s="393"/>
      <c r="Q130" s="394"/>
    </row>
    <row r="131" spans="1:17" ht="15" customHeight="1">
      <c r="A131" s="135">
        <v>270</v>
      </c>
      <c r="B131" s="139" t="s">
        <v>184</v>
      </c>
      <c r="C131" s="209" t="s">
        <v>36</v>
      </c>
      <c r="D131" s="141">
        <v>39799</v>
      </c>
      <c r="E131" s="232">
        <v>2</v>
      </c>
      <c r="F131" s="222"/>
      <c r="G131" s="221"/>
      <c r="H131" s="222"/>
      <c r="I131" s="221"/>
      <c r="J131" s="222"/>
      <c r="K131" s="221"/>
      <c r="L131" s="222"/>
      <c r="M131" s="221"/>
      <c r="N131" s="223">
        <f t="shared" si="2"/>
        <v>1</v>
      </c>
      <c r="O131" s="224">
        <f t="shared" si="3"/>
        <v>2</v>
      </c>
      <c r="P131" s="393"/>
      <c r="Q131" s="394"/>
    </row>
    <row r="132" spans="1:17" ht="15" customHeight="1">
      <c r="A132" s="135">
        <v>273</v>
      </c>
      <c r="B132" s="139" t="s">
        <v>185</v>
      </c>
      <c r="C132" s="209" t="s">
        <v>1838</v>
      </c>
      <c r="D132" s="140">
        <v>39306</v>
      </c>
      <c r="E132" s="232">
        <v>1</v>
      </c>
      <c r="F132" s="222"/>
      <c r="G132" s="221"/>
      <c r="H132" s="222"/>
      <c r="I132" s="221"/>
      <c r="J132" s="222"/>
      <c r="K132" s="221"/>
      <c r="L132" s="222"/>
      <c r="M132" s="221"/>
      <c r="N132" s="223">
        <f t="shared" si="2"/>
        <v>1</v>
      </c>
      <c r="O132" s="224">
        <f t="shared" si="3"/>
        <v>1</v>
      </c>
      <c r="P132" s="393"/>
      <c r="Q132" s="394"/>
    </row>
    <row r="133" spans="1:17" ht="15" customHeight="1">
      <c r="A133" s="135">
        <v>275</v>
      </c>
      <c r="B133" s="136" t="s">
        <v>873</v>
      </c>
      <c r="C133" s="209" t="s">
        <v>86</v>
      </c>
      <c r="D133" s="140">
        <v>37723</v>
      </c>
      <c r="E133" s="232">
        <v>4</v>
      </c>
      <c r="F133" s="137">
        <v>40906</v>
      </c>
      <c r="G133" s="221">
        <v>1</v>
      </c>
      <c r="H133" s="222"/>
      <c r="I133" s="221"/>
      <c r="J133" s="222"/>
      <c r="K133" s="221"/>
      <c r="L133" s="222"/>
      <c r="M133" s="221"/>
      <c r="N133" s="223">
        <f t="shared" si="2"/>
        <v>2</v>
      </c>
      <c r="O133" s="224">
        <f t="shared" si="3"/>
        <v>5</v>
      </c>
      <c r="P133" s="393"/>
      <c r="Q133" s="394"/>
    </row>
    <row r="134" spans="1:17" ht="15" customHeight="1">
      <c r="A134" s="135">
        <v>276</v>
      </c>
      <c r="B134" s="139" t="s">
        <v>186</v>
      </c>
      <c r="C134" s="209" t="s">
        <v>84</v>
      </c>
      <c r="D134" s="140">
        <v>38014</v>
      </c>
      <c r="E134" s="232">
        <v>2</v>
      </c>
      <c r="F134" s="222"/>
      <c r="G134" s="221"/>
      <c r="H134" s="222"/>
      <c r="I134" s="221"/>
      <c r="J134" s="222"/>
      <c r="K134" s="221"/>
      <c r="L134" s="222"/>
      <c r="M134" s="221"/>
      <c r="N134" s="223">
        <f t="shared" si="2"/>
        <v>1</v>
      </c>
      <c r="O134" s="224">
        <f t="shared" si="3"/>
        <v>2</v>
      </c>
      <c r="P134" s="393"/>
      <c r="Q134" s="394"/>
    </row>
    <row r="135" spans="1:17" ht="15" customHeight="1">
      <c r="A135" s="135">
        <v>279</v>
      </c>
      <c r="B135" s="139" t="s">
        <v>187</v>
      </c>
      <c r="C135" s="209" t="s">
        <v>61</v>
      </c>
      <c r="D135" s="140">
        <v>39541</v>
      </c>
      <c r="E135" s="232">
        <v>5</v>
      </c>
      <c r="F135" s="222"/>
      <c r="G135" s="221"/>
      <c r="H135" s="222"/>
      <c r="I135" s="221"/>
      <c r="J135" s="222"/>
      <c r="K135" s="221"/>
      <c r="L135" s="222"/>
      <c r="M135" s="221"/>
      <c r="N135" s="223">
        <f t="shared" si="2"/>
        <v>1</v>
      </c>
      <c r="O135" s="224">
        <f t="shared" si="3"/>
        <v>5</v>
      </c>
      <c r="P135" s="393" t="s">
        <v>1989</v>
      </c>
      <c r="Q135" s="394"/>
    </row>
    <row r="136" spans="1:17" ht="15" customHeight="1">
      <c r="A136" s="135">
        <v>298</v>
      </c>
      <c r="B136" s="136" t="s">
        <v>1420</v>
      </c>
      <c r="C136" s="209" t="s">
        <v>1419</v>
      </c>
      <c r="D136" s="153">
        <v>42151</v>
      </c>
      <c r="E136" s="232">
        <v>1</v>
      </c>
      <c r="F136" s="222"/>
      <c r="G136" s="221"/>
      <c r="H136" s="222"/>
      <c r="I136" s="221"/>
      <c r="J136" s="222"/>
      <c r="K136" s="221"/>
      <c r="L136" s="222"/>
      <c r="M136" s="221"/>
      <c r="N136" s="223">
        <f t="shared" si="2"/>
        <v>1</v>
      </c>
      <c r="O136" s="224">
        <f t="shared" si="3"/>
        <v>1</v>
      </c>
      <c r="P136" s="278"/>
      <c r="Q136" s="277"/>
    </row>
    <row r="137" spans="1:17" ht="15" customHeight="1">
      <c r="A137" s="135">
        <v>304</v>
      </c>
      <c r="B137" s="139" t="s">
        <v>188</v>
      </c>
      <c r="C137" s="209" t="s">
        <v>37</v>
      </c>
      <c r="D137" s="140">
        <v>37267</v>
      </c>
      <c r="E137" s="232">
        <v>3</v>
      </c>
      <c r="F137" s="222"/>
      <c r="G137" s="221"/>
      <c r="H137" s="222"/>
      <c r="I137" s="221"/>
      <c r="J137" s="222"/>
      <c r="K137" s="221"/>
      <c r="L137" s="222"/>
      <c r="M137" s="221"/>
      <c r="N137" s="223">
        <f t="shared" si="2"/>
        <v>1</v>
      </c>
      <c r="O137" s="224">
        <f t="shared" si="3"/>
        <v>3</v>
      </c>
      <c r="P137" s="393"/>
      <c r="Q137" s="394"/>
    </row>
    <row r="138" spans="1:17" ht="15" customHeight="1">
      <c r="A138" s="135">
        <v>306</v>
      </c>
      <c r="B138" s="139" t="s">
        <v>189</v>
      </c>
      <c r="C138" s="209" t="s">
        <v>1839</v>
      </c>
      <c r="D138" s="140">
        <v>38174</v>
      </c>
      <c r="E138" s="232">
        <v>6</v>
      </c>
      <c r="F138" s="222"/>
      <c r="G138" s="221"/>
      <c r="H138" s="222"/>
      <c r="I138" s="221"/>
      <c r="J138" s="222"/>
      <c r="K138" s="221"/>
      <c r="L138" s="222"/>
      <c r="M138" s="221"/>
      <c r="N138" s="223">
        <f t="shared" si="2"/>
        <v>1</v>
      </c>
      <c r="O138" s="224">
        <f t="shared" si="3"/>
        <v>6</v>
      </c>
      <c r="P138" s="393"/>
      <c r="Q138" s="394"/>
    </row>
    <row r="139" spans="1:17" ht="15" customHeight="1">
      <c r="A139" s="135">
        <v>312</v>
      </c>
      <c r="B139" s="139" t="s">
        <v>190</v>
      </c>
      <c r="C139" s="209" t="s">
        <v>1840</v>
      </c>
      <c r="D139" s="140">
        <v>39802</v>
      </c>
      <c r="E139" s="232">
        <v>1</v>
      </c>
      <c r="F139" s="222"/>
      <c r="G139" s="221"/>
      <c r="H139" s="222"/>
      <c r="I139" s="221"/>
      <c r="J139" s="222"/>
      <c r="K139" s="221"/>
      <c r="L139" s="222"/>
      <c r="M139" s="221"/>
      <c r="N139" s="223">
        <f t="shared" si="2"/>
        <v>1</v>
      </c>
      <c r="O139" s="224">
        <f t="shared" si="3"/>
        <v>1</v>
      </c>
      <c r="P139" s="393"/>
      <c r="Q139" s="394"/>
    </row>
    <row r="140" spans="1:17" ht="15" customHeight="1">
      <c r="A140" s="135">
        <v>313</v>
      </c>
      <c r="B140" s="136" t="s">
        <v>191</v>
      </c>
      <c r="C140" s="209" t="s">
        <v>66</v>
      </c>
      <c r="D140" s="140">
        <v>40263</v>
      </c>
      <c r="E140" s="221">
        <v>1</v>
      </c>
      <c r="F140" s="156">
        <v>41705</v>
      </c>
      <c r="G140" s="221">
        <v>2</v>
      </c>
      <c r="H140" s="222"/>
      <c r="I140" s="221"/>
      <c r="J140" s="222"/>
      <c r="K140" s="221"/>
      <c r="L140" s="222"/>
      <c r="M140" s="221"/>
      <c r="N140" s="223">
        <f t="shared" si="2"/>
        <v>2</v>
      </c>
      <c r="O140" s="224">
        <f t="shared" si="3"/>
        <v>3</v>
      </c>
      <c r="P140" s="393"/>
      <c r="Q140" s="394"/>
    </row>
    <row r="141" spans="1:17" ht="15" customHeight="1">
      <c r="A141" s="135">
        <v>319</v>
      </c>
      <c r="B141" s="139" t="s">
        <v>192</v>
      </c>
      <c r="C141" s="209" t="s">
        <v>68</v>
      </c>
      <c r="D141" s="141">
        <v>40478</v>
      </c>
      <c r="E141" s="232">
        <v>1</v>
      </c>
      <c r="F141" s="222"/>
      <c r="G141" s="221"/>
      <c r="H141" s="222"/>
      <c r="I141" s="221"/>
      <c r="J141" s="222"/>
      <c r="K141" s="221"/>
      <c r="L141" s="222"/>
      <c r="M141" s="221"/>
      <c r="N141" s="223">
        <f t="shared" si="2"/>
        <v>1</v>
      </c>
      <c r="O141" s="224">
        <f t="shared" si="3"/>
        <v>1</v>
      </c>
      <c r="P141" s="393"/>
      <c r="Q141" s="394"/>
    </row>
    <row r="142" spans="1:17" ht="15" customHeight="1">
      <c r="A142" s="135">
        <v>324</v>
      </c>
      <c r="B142" s="168" t="s">
        <v>193</v>
      </c>
      <c r="C142" s="209" t="s">
        <v>38</v>
      </c>
      <c r="D142" s="235">
        <v>32119</v>
      </c>
      <c r="E142" s="232">
        <v>1</v>
      </c>
      <c r="F142" s="222"/>
      <c r="G142" s="221"/>
      <c r="H142" s="222"/>
      <c r="I142" s="221"/>
      <c r="J142" s="222"/>
      <c r="K142" s="221"/>
      <c r="L142" s="222"/>
      <c r="M142" s="221"/>
      <c r="N142" s="223">
        <f t="shared" si="2"/>
        <v>1</v>
      </c>
      <c r="O142" s="224">
        <f t="shared" si="3"/>
        <v>1</v>
      </c>
      <c r="P142" s="393"/>
      <c r="Q142" s="394"/>
    </row>
    <row r="143" spans="1:17" ht="15" customHeight="1">
      <c r="A143" s="135">
        <v>326</v>
      </c>
      <c r="B143" s="136" t="s">
        <v>2044</v>
      </c>
      <c r="C143" s="209" t="s">
        <v>1841</v>
      </c>
      <c r="D143" s="140">
        <v>39054</v>
      </c>
      <c r="E143" s="221">
        <v>1</v>
      </c>
      <c r="F143" s="144">
        <v>42916</v>
      </c>
      <c r="G143" s="221">
        <v>2</v>
      </c>
      <c r="H143" s="147">
        <v>43182</v>
      </c>
      <c r="I143" s="221">
        <v>1</v>
      </c>
      <c r="J143" s="222"/>
      <c r="K143" s="221"/>
      <c r="L143" s="222"/>
      <c r="M143" s="221"/>
      <c r="N143" s="223">
        <f aca="true" t="shared" si="4" ref="N143:N221">COUNT(E143)+COUNT(G143)+COUNT(I143)+COUNT(K143)+COUNT(M143)</f>
        <v>3</v>
      </c>
      <c r="O143" s="224">
        <f aca="true" t="shared" si="5" ref="O143:O221">E143+G143+I143+K143+M143</f>
        <v>4</v>
      </c>
      <c r="P143" s="393"/>
      <c r="Q143" s="394"/>
    </row>
    <row r="144" spans="1:17" ht="15" customHeight="1">
      <c r="A144" s="135">
        <v>329</v>
      </c>
      <c r="B144" s="136" t="s">
        <v>867</v>
      </c>
      <c r="C144" s="209" t="s">
        <v>866</v>
      </c>
      <c r="D144" s="141">
        <v>40905</v>
      </c>
      <c r="E144" s="232">
        <v>7</v>
      </c>
      <c r="F144" s="222"/>
      <c r="G144" s="221"/>
      <c r="H144" s="222"/>
      <c r="I144" s="221"/>
      <c r="J144" s="222"/>
      <c r="K144" s="221"/>
      <c r="L144" s="222"/>
      <c r="M144" s="221"/>
      <c r="N144" s="223">
        <f t="shared" si="4"/>
        <v>1</v>
      </c>
      <c r="O144" s="224">
        <f t="shared" si="5"/>
        <v>7</v>
      </c>
      <c r="P144" s="146"/>
      <c r="Q144" s="164" t="s">
        <v>1755</v>
      </c>
    </row>
    <row r="145" spans="1:17" ht="15" customHeight="1">
      <c r="A145" s="135">
        <v>334</v>
      </c>
      <c r="B145" s="136" t="s">
        <v>194</v>
      </c>
      <c r="C145" s="209" t="s">
        <v>1784</v>
      </c>
      <c r="D145" s="140">
        <v>37241</v>
      </c>
      <c r="E145" s="232">
        <v>4</v>
      </c>
      <c r="F145" s="272">
        <v>43090</v>
      </c>
      <c r="G145" s="221">
        <v>15</v>
      </c>
      <c r="H145" s="222"/>
      <c r="I145" s="221"/>
      <c r="J145" s="222"/>
      <c r="K145" s="221"/>
      <c r="L145" s="222"/>
      <c r="M145" s="221"/>
      <c r="N145" s="223">
        <f t="shared" si="4"/>
        <v>2</v>
      </c>
      <c r="O145" s="224">
        <f t="shared" si="5"/>
        <v>19</v>
      </c>
      <c r="P145" s="393" t="s">
        <v>1915</v>
      </c>
      <c r="Q145" s="394"/>
    </row>
    <row r="146" spans="1:17" ht="15" customHeight="1">
      <c r="A146" s="135">
        <v>344</v>
      </c>
      <c r="B146" s="136" t="s">
        <v>1542</v>
      </c>
      <c r="C146" s="209" t="s">
        <v>1543</v>
      </c>
      <c r="D146" s="173">
        <v>42418</v>
      </c>
      <c r="E146" s="232">
        <v>2</v>
      </c>
      <c r="F146" s="301">
        <v>43459</v>
      </c>
      <c r="G146" s="221">
        <v>1</v>
      </c>
      <c r="H146" s="156"/>
      <c r="I146" s="221"/>
      <c r="J146" s="222"/>
      <c r="K146" s="221"/>
      <c r="L146" s="222"/>
      <c r="M146" s="221"/>
      <c r="N146" s="223">
        <f t="shared" si="4"/>
        <v>2</v>
      </c>
      <c r="O146" s="224">
        <f t="shared" si="5"/>
        <v>3</v>
      </c>
      <c r="P146" s="396" t="s">
        <v>1992</v>
      </c>
      <c r="Q146" s="401"/>
    </row>
    <row r="147" spans="1:17" ht="15" customHeight="1">
      <c r="A147" s="135">
        <v>347</v>
      </c>
      <c r="B147" s="136" t="s">
        <v>1095</v>
      </c>
      <c r="C147" s="209" t="s">
        <v>1096</v>
      </c>
      <c r="D147" s="174">
        <v>41345</v>
      </c>
      <c r="E147" s="221">
        <v>1</v>
      </c>
      <c r="F147" s="156">
        <v>42455</v>
      </c>
      <c r="G147" s="221">
        <v>5</v>
      </c>
      <c r="H147" s="222"/>
      <c r="I147" s="221"/>
      <c r="J147" s="222"/>
      <c r="K147" s="221"/>
      <c r="L147" s="222"/>
      <c r="M147" s="221"/>
      <c r="N147" s="223">
        <f t="shared" si="4"/>
        <v>2</v>
      </c>
      <c r="O147" s="224">
        <f t="shared" si="5"/>
        <v>6</v>
      </c>
      <c r="P147" s="278"/>
      <c r="Q147" s="277"/>
    </row>
    <row r="148" spans="1:17" s="295" customFormat="1" ht="15" customHeight="1">
      <c r="A148" s="135">
        <v>349</v>
      </c>
      <c r="B148" s="142" t="s">
        <v>2194</v>
      </c>
      <c r="C148" s="209" t="s">
        <v>2195</v>
      </c>
      <c r="D148" s="141">
        <v>43500</v>
      </c>
      <c r="E148" s="232">
        <v>1</v>
      </c>
      <c r="F148" s="154"/>
      <c r="G148" s="221"/>
      <c r="H148" s="154"/>
      <c r="I148" s="221"/>
      <c r="J148" s="154"/>
      <c r="K148" s="221"/>
      <c r="L148" s="154"/>
      <c r="M148" s="221"/>
      <c r="N148" s="223">
        <f>COUNT(E148)+COUNT(G148)+COUNT(I148)+COUNT(K148)+COUNT(M148)</f>
        <v>1</v>
      </c>
      <c r="O148" s="224">
        <f>E148+G148+I148+K148+M148</f>
        <v>1</v>
      </c>
      <c r="P148" s="393" t="s">
        <v>2196</v>
      </c>
      <c r="Q148" s="394"/>
    </row>
    <row r="149" spans="1:17" s="295" customFormat="1" ht="15" customHeight="1">
      <c r="A149" s="135">
        <v>354</v>
      </c>
      <c r="B149" s="142" t="s">
        <v>2207</v>
      </c>
      <c r="C149" s="209" t="s">
        <v>2210</v>
      </c>
      <c r="D149" s="303">
        <v>43567</v>
      </c>
      <c r="E149" s="232">
        <v>1</v>
      </c>
      <c r="F149" s="222"/>
      <c r="G149" s="221"/>
      <c r="H149" s="222"/>
      <c r="I149" s="221"/>
      <c r="J149" s="222"/>
      <c r="K149" s="221"/>
      <c r="L149" s="222"/>
      <c r="M149" s="221"/>
      <c r="N149" s="223">
        <f>COUNT(E149)+COUNT(G149)+COUNT(I149)+COUNT(K149)+COUNT(M149)</f>
        <v>1</v>
      </c>
      <c r="O149" s="224">
        <f>E149+G149+I149+K149+M149</f>
        <v>1</v>
      </c>
      <c r="P149" s="346"/>
      <c r="Q149" s="347"/>
    </row>
    <row r="150" spans="1:17" ht="15" customHeight="1">
      <c r="A150" s="135">
        <v>356</v>
      </c>
      <c r="B150" s="139" t="s">
        <v>195</v>
      </c>
      <c r="C150" s="209" t="s">
        <v>39</v>
      </c>
      <c r="D150" s="140">
        <v>37588</v>
      </c>
      <c r="E150" s="232">
        <v>5</v>
      </c>
      <c r="F150" s="222"/>
      <c r="G150" s="221"/>
      <c r="H150" s="222"/>
      <c r="I150" s="221"/>
      <c r="J150" s="222"/>
      <c r="K150" s="221"/>
      <c r="L150" s="222"/>
      <c r="M150" s="221"/>
      <c r="N150" s="223">
        <f t="shared" si="4"/>
        <v>1</v>
      </c>
      <c r="O150" s="224">
        <f t="shared" si="5"/>
        <v>5</v>
      </c>
      <c r="P150" s="393"/>
      <c r="Q150" s="394"/>
    </row>
    <row r="151" spans="1:17" ht="15" customHeight="1">
      <c r="A151" s="135">
        <v>363</v>
      </c>
      <c r="B151" s="139" t="s">
        <v>196</v>
      </c>
      <c r="C151" s="209" t="s">
        <v>98</v>
      </c>
      <c r="D151" s="140">
        <v>38801</v>
      </c>
      <c r="E151" s="232">
        <v>1</v>
      </c>
      <c r="F151" s="222"/>
      <c r="G151" s="221"/>
      <c r="H151" s="222"/>
      <c r="I151" s="221"/>
      <c r="J151" s="222"/>
      <c r="K151" s="221"/>
      <c r="L151" s="222"/>
      <c r="M151" s="221"/>
      <c r="N151" s="223">
        <f t="shared" si="4"/>
        <v>1</v>
      </c>
      <c r="O151" s="224">
        <f t="shared" si="5"/>
        <v>1</v>
      </c>
      <c r="P151" s="393"/>
      <c r="Q151" s="394"/>
    </row>
    <row r="152" spans="1:17" s="295" customFormat="1" ht="15" customHeight="1">
      <c r="A152" s="135">
        <v>365</v>
      </c>
      <c r="B152" s="142" t="s">
        <v>622</v>
      </c>
      <c r="C152" s="209" t="s">
        <v>2144</v>
      </c>
      <c r="D152" s="147">
        <v>43459</v>
      </c>
      <c r="E152" s="221">
        <v>1</v>
      </c>
      <c r="F152" s="303">
        <v>43577</v>
      </c>
      <c r="G152" s="232">
        <v>1</v>
      </c>
      <c r="H152" s="222"/>
      <c r="I152" s="221"/>
      <c r="J152" s="222"/>
      <c r="K152" s="221"/>
      <c r="L152" s="222"/>
      <c r="M152" s="221"/>
      <c r="N152" s="223">
        <f>COUNT(E152)+COUNT(G152)+COUNT(I152)+COUNT(K152)+COUNT(M152)</f>
        <v>2</v>
      </c>
      <c r="O152" s="224">
        <f>E152+G152+I152+K152+M152</f>
        <v>2</v>
      </c>
      <c r="P152" s="304"/>
      <c r="Q152" s="305"/>
    </row>
    <row r="153" spans="1:17" ht="15" customHeight="1">
      <c r="A153" s="135">
        <v>372</v>
      </c>
      <c r="B153" s="136" t="s">
        <v>675</v>
      </c>
      <c r="C153" s="209" t="s">
        <v>2042</v>
      </c>
      <c r="D153" s="147">
        <v>43196</v>
      </c>
      <c r="E153" s="221">
        <v>5</v>
      </c>
      <c r="F153" s="222"/>
      <c r="G153" s="221"/>
      <c r="H153" s="222"/>
      <c r="I153" s="221"/>
      <c r="J153" s="222"/>
      <c r="K153" s="221"/>
      <c r="L153" s="222"/>
      <c r="M153" s="221"/>
      <c r="N153" s="223">
        <f>COUNT(E153)+COUNT(G153)+COUNT(I153)+COUNT(K153)+COUNT(M153)</f>
        <v>1</v>
      </c>
      <c r="O153" s="224">
        <f>E153+G153+I153+K153+M153</f>
        <v>5</v>
      </c>
      <c r="P153" s="393"/>
      <c r="Q153" s="394"/>
    </row>
    <row r="154" spans="1:17" ht="15" customHeight="1">
      <c r="A154" s="135">
        <v>374</v>
      </c>
      <c r="B154" s="139" t="s">
        <v>197</v>
      </c>
      <c r="C154" s="209" t="s">
        <v>1842</v>
      </c>
      <c r="D154" s="140">
        <v>40606</v>
      </c>
      <c r="E154" s="221">
        <v>1</v>
      </c>
      <c r="F154" s="222"/>
      <c r="G154" s="221"/>
      <c r="H154" s="222"/>
      <c r="I154" s="221"/>
      <c r="J154" s="222"/>
      <c r="K154" s="221"/>
      <c r="L154" s="222"/>
      <c r="M154" s="221"/>
      <c r="N154" s="223">
        <f t="shared" si="4"/>
        <v>1</v>
      </c>
      <c r="O154" s="224">
        <f t="shared" si="5"/>
        <v>1</v>
      </c>
      <c r="P154" s="393"/>
      <c r="Q154" s="394"/>
    </row>
    <row r="155" spans="1:17" ht="15" customHeight="1">
      <c r="A155" s="135">
        <v>375</v>
      </c>
      <c r="B155" s="139" t="s">
        <v>198</v>
      </c>
      <c r="C155" s="209" t="s">
        <v>1843</v>
      </c>
      <c r="D155" s="140">
        <v>37913</v>
      </c>
      <c r="E155" s="232">
        <v>15</v>
      </c>
      <c r="F155" s="140">
        <v>40540</v>
      </c>
      <c r="G155" s="221">
        <v>1</v>
      </c>
      <c r="H155" s="222"/>
      <c r="I155" s="221"/>
      <c r="J155" s="222"/>
      <c r="K155" s="221"/>
      <c r="L155" s="222"/>
      <c r="M155" s="221"/>
      <c r="N155" s="223">
        <f t="shared" si="4"/>
        <v>2</v>
      </c>
      <c r="O155" s="224">
        <f t="shared" si="5"/>
        <v>16</v>
      </c>
      <c r="P155" s="393"/>
      <c r="Q155" s="394"/>
    </row>
    <row r="156" spans="1:17" ht="15" customHeight="1">
      <c r="A156" s="135">
        <v>377</v>
      </c>
      <c r="B156" s="143" t="s">
        <v>2027</v>
      </c>
      <c r="C156" s="209" t="s">
        <v>40</v>
      </c>
      <c r="D156" s="140">
        <v>37069</v>
      </c>
      <c r="E156" s="232">
        <v>1</v>
      </c>
      <c r="F156" s="222"/>
      <c r="G156" s="221"/>
      <c r="H156" s="222"/>
      <c r="I156" s="221"/>
      <c r="J156" s="222"/>
      <c r="K156" s="221"/>
      <c r="L156" s="222"/>
      <c r="M156" s="221"/>
      <c r="N156" s="223">
        <f t="shared" si="4"/>
        <v>1</v>
      </c>
      <c r="O156" s="224">
        <f t="shared" si="5"/>
        <v>1</v>
      </c>
      <c r="P156" s="393"/>
      <c r="Q156" s="394"/>
    </row>
    <row r="157" spans="1:17" ht="15" customHeight="1">
      <c r="A157" s="135">
        <v>380</v>
      </c>
      <c r="B157" s="139" t="s">
        <v>199</v>
      </c>
      <c r="C157" s="209" t="s">
        <v>1844</v>
      </c>
      <c r="D157" s="140">
        <v>39932</v>
      </c>
      <c r="E157" s="232">
        <v>6</v>
      </c>
      <c r="F157" s="222"/>
      <c r="G157" s="221"/>
      <c r="H157" s="222"/>
      <c r="I157" s="221"/>
      <c r="J157" s="222"/>
      <c r="K157" s="221"/>
      <c r="L157" s="222"/>
      <c r="M157" s="221"/>
      <c r="N157" s="223">
        <f t="shared" si="4"/>
        <v>1</v>
      </c>
      <c r="O157" s="224">
        <f t="shared" si="5"/>
        <v>6</v>
      </c>
      <c r="P157" s="393"/>
      <c r="Q157" s="394"/>
    </row>
    <row r="158" spans="1:17" ht="15" customHeight="1">
      <c r="A158" s="135">
        <v>381</v>
      </c>
      <c r="B158" s="159" t="s">
        <v>200</v>
      </c>
      <c r="C158" s="209" t="s">
        <v>95</v>
      </c>
      <c r="D158" s="235">
        <v>33251</v>
      </c>
      <c r="E158" s="232">
        <v>29</v>
      </c>
      <c r="F158" s="222"/>
      <c r="G158" s="221"/>
      <c r="H158" s="222"/>
      <c r="I158" s="221"/>
      <c r="J158" s="222"/>
      <c r="K158" s="221"/>
      <c r="L158" s="222"/>
      <c r="M158" s="221"/>
      <c r="N158" s="237">
        <f t="shared" si="4"/>
        <v>1</v>
      </c>
      <c r="O158" s="224">
        <f t="shared" si="5"/>
        <v>29</v>
      </c>
      <c r="P158" s="393"/>
      <c r="Q158" s="394"/>
    </row>
    <row r="159" spans="1:17" ht="15" customHeight="1">
      <c r="A159" s="135">
        <v>388</v>
      </c>
      <c r="B159" s="139" t="s">
        <v>201</v>
      </c>
      <c r="C159" s="209" t="s">
        <v>82</v>
      </c>
      <c r="D159" s="140">
        <v>38094</v>
      </c>
      <c r="E159" s="232">
        <v>3</v>
      </c>
      <c r="F159" s="222"/>
      <c r="G159" s="221"/>
      <c r="H159" s="222"/>
      <c r="I159" s="221"/>
      <c r="J159" s="222"/>
      <c r="K159" s="221"/>
      <c r="L159" s="222"/>
      <c r="M159" s="221"/>
      <c r="N159" s="223">
        <f t="shared" si="4"/>
        <v>1</v>
      </c>
      <c r="O159" s="224">
        <f t="shared" si="5"/>
        <v>3</v>
      </c>
      <c r="P159" s="393"/>
      <c r="Q159" s="394"/>
    </row>
    <row r="160" spans="1:17" ht="15" customHeight="1">
      <c r="A160" s="135">
        <v>392</v>
      </c>
      <c r="B160" s="139" t="s">
        <v>202</v>
      </c>
      <c r="C160" s="209" t="s">
        <v>41</v>
      </c>
      <c r="D160" s="140">
        <v>39347</v>
      </c>
      <c r="E160" s="232">
        <v>2</v>
      </c>
      <c r="F160" s="222"/>
      <c r="G160" s="221"/>
      <c r="H160" s="222"/>
      <c r="I160" s="221"/>
      <c r="J160" s="222"/>
      <c r="K160" s="221"/>
      <c r="L160" s="222"/>
      <c r="M160" s="221"/>
      <c r="N160" s="223">
        <f t="shared" si="4"/>
        <v>1</v>
      </c>
      <c r="O160" s="224">
        <f t="shared" si="5"/>
        <v>2</v>
      </c>
      <c r="P160" s="393"/>
      <c r="Q160" s="394"/>
    </row>
    <row r="161" spans="1:17" ht="15" customHeight="1">
      <c r="A161" s="135">
        <v>404</v>
      </c>
      <c r="B161" s="136" t="s">
        <v>1048</v>
      </c>
      <c r="C161" s="238" t="s">
        <v>975</v>
      </c>
      <c r="D161" s="141">
        <v>41124</v>
      </c>
      <c r="E161" s="232">
        <v>6</v>
      </c>
      <c r="F161" s="222"/>
      <c r="G161" s="221"/>
      <c r="H161" s="222"/>
      <c r="I161" s="221"/>
      <c r="J161" s="222"/>
      <c r="K161" s="221"/>
      <c r="L161" s="222"/>
      <c r="M161" s="221"/>
      <c r="N161" s="223">
        <f t="shared" si="4"/>
        <v>1</v>
      </c>
      <c r="O161" s="224">
        <f t="shared" si="5"/>
        <v>6</v>
      </c>
      <c r="P161" s="146"/>
      <c r="Q161" s="164" t="s">
        <v>1756</v>
      </c>
    </row>
    <row r="162" spans="1:17" ht="15" customHeight="1">
      <c r="A162" s="135">
        <v>405</v>
      </c>
      <c r="B162" s="136" t="s">
        <v>203</v>
      </c>
      <c r="C162" s="209" t="s">
        <v>42</v>
      </c>
      <c r="D162" s="140">
        <v>38795</v>
      </c>
      <c r="E162" s="232">
        <v>1</v>
      </c>
      <c r="F162" s="140">
        <v>40202</v>
      </c>
      <c r="G162" s="221">
        <v>1</v>
      </c>
      <c r="H162" s="222"/>
      <c r="I162" s="221"/>
      <c r="J162" s="222"/>
      <c r="K162" s="221"/>
      <c r="L162" s="222"/>
      <c r="M162" s="221"/>
      <c r="N162" s="223">
        <f t="shared" si="4"/>
        <v>2</v>
      </c>
      <c r="O162" s="224">
        <f t="shared" si="5"/>
        <v>2</v>
      </c>
      <c r="P162" s="393"/>
      <c r="Q162" s="394"/>
    </row>
    <row r="163" spans="1:17" ht="15" customHeight="1">
      <c r="A163" s="135">
        <v>412</v>
      </c>
      <c r="B163" s="136" t="s">
        <v>204</v>
      </c>
      <c r="C163" s="209" t="s">
        <v>1845</v>
      </c>
      <c r="D163" s="140">
        <v>40566</v>
      </c>
      <c r="E163" s="232">
        <v>5</v>
      </c>
      <c r="F163" s="222"/>
      <c r="G163" s="221"/>
      <c r="H163" s="222"/>
      <c r="I163" s="221"/>
      <c r="J163" s="222"/>
      <c r="K163" s="221"/>
      <c r="L163" s="222"/>
      <c r="M163" s="221"/>
      <c r="N163" s="223">
        <f t="shared" si="4"/>
        <v>1</v>
      </c>
      <c r="O163" s="224">
        <f t="shared" si="5"/>
        <v>5</v>
      </c>
      <c r="P163" s="393"/>
      <c r="Q163" s="394"/>
    </row>
    <row r="164" spans="1:17" ht="15" customHeight="1">
      <c r="A164" s="135">
        <v>414</v>
      </c>
      <c r="B164" s="136" t="s">
        <v>205</v>
      </c>
      <c r="C164" s="209" t="s">
        <v>1846</v>
      </c>
      <c r="D164" s="140">
        <v>39075</v>
      </c>
      <c r="E164" s="232">
        <v>1</v>
      </c>
      <c r="F164" s="222"/>
      <c r="G164" s="221"/>
      <c r="H164" s="222"/>
      <c r="I164" s="221"/>
      <c r="J164" s="222"/>
      <c r="K164" s="221"/>
      <c r="L164" s="222"/>
      <c r="M164" s="221"/>
      <c r="N164" s="223">
        <f t="shared" si="4"/>
        <v>1</v>
      </c>
      <c r="O164" s="224">
        <f t="shared" si="5"/>
        <v>1</v>
      </c>
      <c r="P164" s="393"/>
      <c r="Q164" s="394"/>
    </row>
    <row r="165" spans="1:17" ht="15" customHeight="1">
      <c r="A165" s="135">
        <v>420</v>
      </c>
      <c r="B165" s="168" t="s">
        <v>206</v>
      </c>
      <c r="C165" s="209" t="s">
        <v>1847</v>
      </c>
      <c r="D165" s="140">
        <v>37833</v>
      </c>
      <c r="E165" s="221">
        <v>1</v>
      </c>
      <c r="F165" s="140">
        <v>38694</v>
      </c>
      <c r="G165" s="221">
        <v>1</v>
      </c>
      <c r="H165" s="222"/>
      <c r="I165" s="221"/>
      <c r="J165" s="222"/>
      <c r="K165" s="221"/>
      <c r="L165" s="222"/>
      <c r="M165" s="221"/>
      <c r="N165" s="223">
        <f t="shared" si="4"/>
        <v>2</v>
      </c>
      <c r="O165" s="224">
        <f t="shared" si="5"/>
        <v>2</v>
      </c>
      <c r="P165" s="396" t="s">
        <v>1994</v>
      </c>
      <c r="Q165" s="394"/>
    </row>
    <row r="166" spans="1:17" ht="15" customHeight="1">
      <c r="A166" s="135">
        <v>423</v>
      </c>
      <c r="B166" s="136" t="s">
        <v>2040</v>
      </c>
      <c r="C166" s="209" t="s">
        <v>2041</v>
      </c>
      <c r="D166" s="147">
        <v>43196</v>
      </c>
      <c r="E166" s="221">
        <v>1</v>
      </c>
      <c r="F166" s="222"/>
      <c r="G166" s="221"/>
      <c r="H166" s="222"/>
      <c r="I166" s="221"/>
      <c r="J166" s="222"/>
      <c r="K166" s="221"/>
      <c r="L166" s="222"/>
      <c r="M166" s="221"/>
      <c r="N166" s="223">
        <f>COUNT(E166)+COUNT(G166)+COUNT(I166)+COUNT(K166)+COUNT(M166)</f>
        <v>1</v>
      </c>
      <c r="O166" s="224">
        <f>E166+G166+I166+K166+M166</f>
        <v>1</v>
      </c>
      <c r="P166" s="393"/>
      <c r="Q166" s="394"/>
    </row>
    <row r="167" spans="1:17" ht="15" customHeight="1">
      <c r="A167" s="135">
        <v>424</v>
      </c>
      <c r="B167" s="136" t="s">
        <v>2031</v>
      </c>
      <c r="C167" s="209" t="s">
        <v>2030</v>
      </c>
      <c r="D167" s="147">
        <v>43182</v>
      </c>
      <c r="E167" s="221">
        <v>12</v>
      </c>
      <c r="F167" s="222"/>
      <c r="G167" s="221"/>
      <c r="H167" s="222"/>
      <c r="I167" s="221"/>
      <c r="J167" s="222"/>
      <c r="K167" s="221"/>
      <c r="L167" s="222"/>
      <c r="M167" s="221"/>
      <c r="N167" s="223">
        <f>COUNT(E167)+COUNT(G167)+COUNT(I167)+COUNT(K167)+COUNT(M167)</f>
        <v>1</v>
      </c>
      <c r="O167" s="224">
        <f>E167+G167+I167+K167+M167</f>
        <v>12</v>
      </c>
      <c r="P167" s="393"/>
      <c r="Q167" s="394"/>
    </row>
    <row r="168" spans="1:17" ht="15" customHeight="1">
      <c r="A168" s="135">
        <v>426</v>
      </c>
      <c r="B168" s="136" t="s">
        <v>935</v>
      </c>
      <c r="C168" s="209" t="s">
        <v>1848</v>
      </c>
      <c r="D168" s="140">
        <v>37218</v>
      </c>
      <c r="E168" s="232">
        <v>1</v>
      </c>
      <c r="F168" s="137">
        <v>40981</v>
      </c>
      <c r="G168" s="221">
        <v>1</v>
      </c>
      <c r="H168" s="147">
        <v>43186</v>
      </c>
      <c r="I168" s="221">
        <v>1</v>
      </c>
      <c r="J168" s="222"/>
      <c r="K168" s="221"/>
      <c r="L168" s="222"/>
      <c r="M168" s="221"/>
      <c r="N168" s="223">
        <f t="shared" si="4"/>
        <v>3</v>
      </c>
      <c r="O168" s="224">
        <f t="shared" si="5"/>
        <v>3</v>
      </c>
      <c r="P168" s="393"/>
      <c r="Q168" s="394"/>
    </row>
    <row r="169" spans="1:17" ht="15" customHeight="1">
      <c r="A169" s="135">
        <v>429</v>
      </c>
      <c r="B169" s="168" t="s">
        <v>851</v>
      </c>
      <c r="C169" s="209" t="s">
        <v>852</v>
      </c>
      <c r="D169" s="141">
        <v>40885</v>
      </c>
      <c r="E169" s="221">
        <v>1</v>
      </c>
      <c r="F169" s="301">
        <v>43356</v>
      </c>
      <c r="G169" s="221">
        <v>1</v>
      </c>
      <c r="H169" s="222"/>
      <c r="I169" s="221"/>
      <c r="J169" s="222"/>
      <c r="K169" s="221"/>
      <c r="L169" s="222"/>
      <c r="M169" s="221"/>
      <c r="N169" s="223">
        <f t="shared" si="4"/>
        <v>2</v>
      </c>
      <c r="O169" s="224">
        <f t="shared" si="5"/>
        <v>2</v>
      </c>
      <c r="P169" s="291" t="s">
        <v>2077</v>
      </c>
      <c r="Q169" s="277"/>
    </row>
    <row r="170" spans="1:17" s="295" customFormat="1" ht="15" customHeight="1">
      <c r="A170" s="135">
        <v>438</v>
      </c>
      <c r="B170" s="142" t="s">
        <v>2212</v>
      </c>
      <c r="C170" s="209" t="s">
        <v>2213</v>
      </c>
      <c r="D170" s="303">
        <v>43575</v>
      </c>
      <c r="E170" s="232">
        <v>2</v>
      </c>
      <c r="F170" s="222"/>
      <c r="G170" s="221"/>
      <c r="H170" s="222"/>
      <c r="I170" s="221"/>
      <c r="J170" s="222"/>
      <c r="K170" s="221"/>
      <c r="L170" s="222"/>
      <c r="M170" s="221"/>
      <c r="N170" s="223">
        <f>COUNT(E170)+COUNT(G170)+COUNT(I170)+COUNT(K170)+COUNT(M170)</f>
        <v>1</v>
      </c>
      <c r="O170" s="224">
        <f>E170+G170+I170+K170+M170</f>
        <v>2</v>
      </c>
      <c r="P170" s="348"/>
      <c r="Q170" s="349"/>
    </row>
    <row r="171" spans="1:17" ht="15" customHeight="1">
      <c r="A171" s="135">
        <v>441</v>
      </c>
      <c r="B171" s="136" t="s">
        <v>207</v>
      </c>
      <c r="C171" s="209" t="s">
        <v>1849</v>
      </c>
      <c r="D171" s="140">
        <v>40099</v>
      </c>
      <c r="E171" s="221">
        <v>1</v>
      </c>
      <c r="F171" s="222"/>
      <c r="G171" s="221"/>
      <c r="H171" s="222"/>
      <c r="I171" s="221"/>
      <c r="J171" s="222"/>
      <c r="K171" s="221"/>
      <c r="L171" s="222"/>
      <c r="M171" s="221"/>
      <c r="N171" s="223">
        <f t="shared" si="4"/>
        <v>1</v>
      </c>
      <c r="O171" s="224">
        <f t="shared" si="5"/>
        <v>1</v>
      </c>
      <c r="P171" s="393"/>
      <c r="Q171" s="394"/>
    </row>
    <row r="172" spans="1:17" ht="15" customHeight="1">
      <c r="A172" s="135">
        <v>443</v>
      </c>
      <c r="B172" s="136" t="s">
        <v>1626</v>
      </c>
      <c r="C172" s="209" t="s">
        <v>1627</v>
      </c>
      <c r="D172" s="141">
        <v>42689</v>
      </c>
      <c r="E172" s="221">
        <v>1</v>
      </c>
      <c r="F172" s="222"/>
      <c r="G172" s="221"/>
      <c r="H172" s="222"/>
      <c r="I172" s="221"/>
      <c r="J172" s="222"/>
      <c r="K172" s="221"/>
      <c r="L172" s="222"/>
      <c r="M172" s="221"/>
      <c r="N172" s="223">
        <f t="shared" si="4"/>
        <v>1</v>
      </c>
      <c r="O172" s="224">
        <f t="shared" si="5"/>
        <v>1</v>
      </c>
      <c r="P172" s="393"/>
      <c r="Q172" s="394"/>
    </row>
    <row r="173" spans="1:17" ht="15" customHeight="1">
      <c r="A173" s="135">
        <v>444</v>
      </c>
      <c r="B173" s="136" t="s">
        <v>1415</v>
      </c>
      <c r="C173" s="209" t="s">
        <v>1416</v>
      </c>
      <c r="D173" s="153">
        <v>42134</v>
      </c>
      <c r="E173" s="232">
        <v>9</v>
      </c>
      <c r="F173" s="222"/>
      <c r="G173" s="221"/>
      <c r="H173" s="222"/>
      <c r="I173" s="221"/>
      <c r="J173" s="222"/>
      <c r="K173" s="221"/>
      <c r="L173" s="222"/>
      <c r="M173" s="221"/>
      <c r="N173" s="223">
        <f t="shared" si="4"/>
        <v>1</v>
      </c>
      <c r="O173" s="224">
        <f t="shared" si="5"/>
        <v>9</v>
      </c>
      <c r="P173" s="278"/>
      <c r="Q173" s="277"/>
    </row>
    <row r="174" spans="1:17" s="295" customFormat="1" ht="15" customHeight="1">
      <c r="A174" s="135">
        <v>449</v>
      </c>
      <c r="B174" s="136" t="s">
        <v>2087</v>
      </c>
      <c r="C174" s="209" t="s">
        <v>2088</v>
      </c>
      <c r="D174" s="301">
        <v>43393</v>
      </c>
      <c r="E174" s="221">
        <v>8</v>
      </c>
      <c r="F174" s="222"/>
      <c r="G174" s="221"/>
      <c r="H174" s="222"/>
      <c r="I174" s="221"/>
      <c r="J174" s="222"/>
      <c r="K174" s="221"/>
      <c r="L174" s="222"/>
      <c r="M174" s="221"/>
      <c r="N174" s="223">
        <f>COUNT(E174)+COUNT(G174)+COUNT(I174)+COUNT(K174)+COUNT(M174)</f>
        <v>1</v>
      </c>
      <c r="O174" s="224">
        <f>E174+G174+I174+K174+M174</f>
        <v>8</v>
      </c>
      <c r="P174" s="292"/>
      <c r="Q174" s="293"/>
    </row>
    <row r="175" spans="1:17" ht="15" customHeight="1">
      <c r="A175" s="135">
        <v>451</v>
      </c>
      <c r="B175" s="136" t="s">
        <v>1163</v>
      </c>
      <c r="C175" s="209" t="s">
        <v>1159</v>
      </c>
      <c r="D175" s="296">
        <v>41594</v>
      </c>
      <c r="E175" s="221">
        <v>4</v>
      </c>
      <c r="F175" s="222"/>
      <c r="G175" s="221"/>
      <c r="H175" s="222"/>
      <c r="I175" s="221"/>
      <c r="J175" s="222"/>
      <c r="K175" s="221"/>
      <c r="L175" s="222"/>
      <c r="M175" s="221"/>
      <c r="N175" s="223">
        <f t="shared" si="4"/>
        <v>1</v>
      </c>
      <c r="O175" s="224">
        <f t="shared" si="5"/>
        <v>4</v>
      </c>
      <c r="P175" s="278"/>
      <c r="Q175" s="277"/>
    </row>
    <row r="176" spans="1:17" ht="15" customHeight="1">
      <c r="A176" s="135">
        <v>455</v>
      </c>
      <c r="B176" s="136" t="s">
        <v>948</v>
      </c>
      <c r="C176" s="209" t="s">
        <v>949</v>
      </c>
      <c r="D176" s="141">
        <v>41009</v>
      </c>
      <c r="E176" s="232">
        <v>2</v>
      </c>
      <c r="F176" s="222"/>
      <c r="G176" s="221"/>
      <c r="H176" s="222"/>
      <c r="I176" s="221"/>
      <c r="J176" s="222"/>
      <c r="K176" s="221"/>
      <c r="L176" s="222"/>
      <c r="M176" s="221"/>
      <c r="N176" s="223">
        <f t="shared" si="4"/>
        <v>1</v>
      </c>
      <c r="O176" s="224">
        <f t="shared" si="5"/>
        <v>2</v>
      </c>
      <c r="P176" s="278"/>
      <c r="Q176" s="277"/>
    </row>
    <row r="177" spans="1:17" ht="15" customHeight="1">
      <c r="A177" s="135">
        <v>464</v>
      </c>
      <c r="B177" s="136" t="s">
        <v>208</v>
      </c>
      <c r="C177" s="209" t="s">
        <v>1850</v>
      </c>
      <c r="D177" s="140">
        <v>38347</v>
      </c>
      <c r="E177" s="232">
        <v>1</v>
      </c>
      <c r="F177" s="147">
        <v>43087</v>
      </c>
      <c r="G177" s="221">
        <v>9</v>
      </c>
      <c r="H177" s="222"/>
      <c r="I177" s="221"/>
      <c r="J177" s="222"/>
      <c r="K177" s="221"/>
      <c r="L177" s="222"/>
      <c r="M177" s="221"/>
      <c r="N177" s="223">
        <f t="shared" si="4"/>
        <v>2</v>
      </c>
      <c r="O177" s="224">
        <f t="shared" si="5"/>
        <v>10</v>
      </c>
      <c r="P177" s="393"/>
      <c r="Q177" s="394"/>
    </row>
    <row r="178" spans="1:17" ht="15" customHeight="1">
      <c r="A178" s="135">
        <v>466</v>
      </c>
      <c r="B178" s="136" t="s">
        <v>1293</v>
      </c>
      <c r="C178" s="209" t="s">
        <v>1294</v>
      </c>
      <c r="D178" s="141">
        <v>41856</v>
      </c>
      <c r="E178" s="232">
        <v>1</v>
      </c>
      <c r="F178" s="222"/>
      <c r="G178" s="221"/>
      <c r="H178" s="222"/>
      <c r="I178" s="221"/>
      <c r="J178" s="222"/>
      <c r="K178" s="221"/>
      <c r="L178" s="222"/>
      <c r="M178" s="221"/>
      <c r="N178" s="223">
        <f t="shared" si="4"/>
        <v>1</v>
      </c>
      <c r="O178" s="224">
        <f t="shared" si="5"/>
        <v>1</v>
      </c>
      <c r="P178" s="278"/>
      <c r="Q178" s="277"/>
    </row>
    <row r="179" spans="1:17" s="295" customFormat="1" ht="15" customHeight="1">
      <c r="A179" s="135">
        <v>468</v>
      </c>
      <c r="B179" s="142" t="s">
        <v>2205</v>
      </c>
      <c r="C179" s="209" t="s">
        <v>2206</v>
      </c>
      <c r="D179" s="303">
        <v>43565</v>
      </c>
      <c r="E179" s="232">
        <v>1</v>
      </c>
      <c r="F179" s="222"/>
      <c r="G179" s="221"/>
      <c r="H179" s="222"/>
      <c r="I179" s="221"/>
      <c r="J179" s="222"/>
      <c r="K179" s="221"/>
      <c r="L179" s="222"/>
      <c r="M179" s="221"/>
      <c r="N179" s="223">
        <f>COUNT(E179)+COUNT(G179)+COUNT(I179)+COUNT(K179)+COUNT(M179)</f>
        <v>1</v>
      </c>
      <c r="O179" s="224">
        <f>E179+G179+I179+K179+M179</f>
        <v>1</v>
      </c>
      <c r="P179" s="339"/>
      <c r="Q179" s="340"/>
    </row>
    <row r="180" spans="1:17" ht="15" customHeight="1">
      <c r="A180" s="135">
        <v>474</v>
      </c>
      <c r="B180" s="136" t="s">
        <v>1368</v>
      </c>
      <c r="C180" s="209" t="s">
        <v>1369</v>
      </c>
      <c r="D180" s="141">
        <v>42016</v>
      </c>
      <c r="E180" s="232">
        <v>1</v>
      </c>
      <c r="F180" s="222"/>
      <c r="G180" s="221"/>
      <c r="H180" s="222"/>
      <c r="I180" s="221"/>
      <c r="J180" s="222"/>
      <c r="K180" s="221"/>
      <c r="L180" s="222"/>
      <c r="M180" s="221"/>
      <c r="N180" s="223">
        <f t="shared" si="4"/>
        <v>1</v>
      </c>
      <c r="O180" s="224">
        <f t="shared" si="5"/>
        <v>1</v>
      </c>
      <c r="P180" s="278"/>
      <c r="Q180" s="277"/>
    </row>
    <row r="181" spans="1:17" ht="15" customHeight="1">
      <c r="A181" s="135">
        <v>475</v>
      </c>
      <c r="B181" s="139" t="s">
        <v>209</v>
      </c>
      <c r="C181" s="209" t="s">
        <v>1851</v>
      </c>
      <c r="D181" s="140">
        <v>39028</v>
      </c>
      <c r="E181" s="232">
        <v>1</v>
      </c>
      <c r="F181" s="222"/>
      <c r="G181" s="221"/>
      <c r="H181" s="222"/>
      <c r="I181" s="221"/>
      <c r="J181" s="222"/>
      <c r="K181" s="221"/>
      <c r="L181" s="222"/>
      <c r="M181" s="221"/>
      <c r="N181" s="223">
        <f t="shared" si="4"/>
        <v>1</v>
      </c>
      <c r="O181" s="224">
        <f t="shared" si="5"/>
        <v>1</v>
      </c>
      <c r="P181" s="393"/>
      <c r="Q181" s="394"/>
    </row>
    <row r="182" spans="1:17" ht="15" customHeight="1">
      <c r="A182" s="135">
        <v>477</v>
      </c>
      <c r="B182" s="136" t="s">
        <v>1089</v>
      </c>
      <c r="C182" s="209" t="s">
        <v>1090</v>
      </c>
      <c r="D182" s="174">
        <v>41336</v>
      </c>
      <c r="E182" s="232">
        <v>1</v>
      </c>
      <c r="F182" s="222"/>
      <c r="G182" s="221"/>
      <c r="H182" s="222"/>
      <c r="I182" s="221"/>
      <c r="J182" s="222"/>
      <c r="K182" s="221"/>
      <c r="L182" s="222"/>
      <c r="M182" s="221"/>
      <c r="N182" s="223">
        <f t="shared" si="4"/>
        <v>1</v>
      </c>
      <c r="O182" s="224">
        <f t="shared" si="5"/>
        <v>1</v>
      </c>
      <c r="P182" s="278"/>
      <c r="Q182" s="277"/>
    </row>
    <row r="183" spans="1:17" s="295" customFormat="1" ht="15" customHeight="1">
      <c r="A183" s="135">
        <v>479</v>
      </c>
      <c r="B183" s="136" t="s">
        <v>2151</v>
      </c>
      <c r="C183" s="209" t="s">
        <v>2152</v>
      </c>
      <c r="D183" s="301">
        <v>43444</v>
      </c>
      <c r="E183" s="221">
        <v>8</v>
      </c>
      <c r="F183" s="222"/>
      <c r="G183" s="221"/>
      <c r="H183" s="222"/>
      <c r="I183" s="221"/>
      <c r="J183" s="222"/>
      <c r="K183" s="221"/>
      <c r="L183" s="222"/>
      <c r="M183" s="221"/>
      <c r="N183" s="223">
        <f>COUNT(E183)+COUNT(G183)+COUNT(I183)+COUNT(K183)+COUNT(M183)</f>
        <v>1</v>
      </c>
      <c r="O183" s="224">
        <f>E183+G183+I183+K183+M183</f>
        <v>8</v>
      </c>
      <c r="P183" s="313"/>
      <c r="Q183" s="314"/>
    </row>
    <row r="184" spans="1:17" ht="15" customHeight="1">
      <c r="A184" s="135">
        <v>484</v>
      </c>
      <c r="B184" s="139" t="s">
        <v>210</v>
      </c>
      <c r="C184" s="209" t="s">
        <v>1852</v>
      </c>
      <c r="D184" s="140">
        <v>40203</v>
      </c>
      <c r="E184" s="232">
        <v>1</v>
      </c>
      <c r="F184" s="222"/>
      <c r="G184" s="221"/>
      <c r="H184" s="222"/>
      <c r="I184" s="221"/>
      <c r="J184" s="222"/>
      <c r="K184" s="221"/>
      <c r="L184" s="222"/>
      <c r="M184" s="221"/>
      <c r="N184" s="223">
        <f t="shared" si="4"/>
        <v>1</v>
      </c>
      <c r="O184" s="224">
        <f t="shared" si="5"/>
        <v>1</v>
      </c>
      <c r="P184" s="393"/>
      <c r="Q184" s="394"/>
    </row>
    <row r="185" spans="1:17" ht="15" customHeight="1">
      <c r="A185" s="135">
        <v>485</v>
      </c>
      <c r="B185" s="139" t="s">
        <v>211</v>
      </c>
      <c r="C185" s="209" t="s">
        <v>74</v>
      </c>
      <c r="D185" s="140">
        <v>38713</v>
      </c>
      <c r="E185" s="232">
        <v>4</v>
      </c>
      <c r="F185" s="222"/>
      <c r="G185" s="221"/>
      <c r="H185" s="222"/>
      <c r="I185" s="221"/>
      <c r="J185" s="222"/>
      <c r="K185" s="221"/>
      <c r="L185" s="222"/>
      <c r="M185" s="221"/>
      <c r="N185" s="223">
        <f t="shared" si="4"/>
        <v>1</v>
      </c>
      <c r="O185" s="224">
        <f t="shared" si="5"/>
        <v>4</v>
      </c>
      <c r="P185" s="393"/>
      <c r="Q185" s="394"/>
    </row>
    <row r="186" spans="1:17" ht="15" customHeight="1">
      <c r="A186" s="135">
        <v>498</v>
      </c>
      <c r="B186" s="139" t="s">
        <v>922</v>
      </c>
      <c r="C186" s="209" t="s">
        <v>43</v>
      </c>
      <c r="D186" s="140">
        <v>38034</v>
      </c>
      <c r="E186" s="232">
        <v>24</v>
      </c>
      <c r="F186" s="222"/>
      <c r="G186" s="221"/>
      <c r="H186" s="222"/>
      <c r="I186" s="221"/>
      <c r="J186" s="222"/>
      <c r="K186" s="221"/>
      <c r="L186" s="222"/>
      <c r="M186" s="221"/>
      <c r="N186" s="223">
        <f t="shared" si="4"/>
        <v>1</v>
      </c>
      <c r="O186" s="224">
        <f t="shared" si="5"/>
        <v>24</v>
      </c>
      <c r="P186" s="393"/>
      <c r="Q186" s="394"/>
    </row>
    <row r="187" spans="1:17" s="295" customFormat="1" ht="15" customHeight="1">
      <c r="A187" s="135">
        <v>500</v>
      </c>
      <c r="B187" s="142" t="s">
        <v>2215</v>
      </c>
      <c r="C187" s="209" t="s">
        <v>2214</v>
      </c>
      <c r="D187" s="303">
        <v>43589</v>
      </c>
      <c r="E187" s="232">
        <v>1</v>
      </c>
      <c r="F187" s="222"/>
      <c r="G187" s="221"/>
      <c r="H187" s="222"/>
      <c r="I187" s="221"/>
      <c r="J187" s="222"/>
      <c r="K187" s="221"/>
      <c r="L187" s="222"/>
      <c r="M187" s="221"/>
      <c r="N187" s="223">
        <f>COUNT(E187)+COUNT(G187)+COUNT(I187)+COUNT(K187)+COUNT(M187)</f>
        <v>1</v>
      </c>
      <c r="O187" s="224">
        <f>E187+G187+I187+K187+M187</f>
        <v>1</v>
      </c>
      <c r="P187" s="373"/>
      <c r="Q187" s="374"/>
    </row>
    <row r="188" spans="1:17" ht="15" customHeight="1">
      <c r="A188" s="135">
        <v>509</v>
      </c>
      <c r="B188" s="139" t="s">
        <v>212</v>
      </c>
      <c r="C188" s="209" t="s">
        <v>1853</v>
      </c>
      <c r="D188" s="140">
        <v>38033</v>
      </c>
      <c r="E188" s="221">
        <v>1</v>
      </c>
      <c r="F188" s="174">
        <v>41290</v>
      </c>
      <c r="G188" s="221">
        <v>1</v>
      </c>
      <c r="H188" s="222"/>
      <c r="I188" s="221"/>
      <c r="J188" s="222"/>
      <c r="K188" s="221"/>
      <c r="L188" s="222"/>
      <c r="M188" s="221"/>
      <c r="N188" s="223">
        <f t="shared" si="4"/>
        <v>2</v>
      </c>
      <c r="O188" s="224">
        <f t="shared" si="5"/>
        <v>2</v>
      </c>
      <c r="P188" s="393"/>
      <c r="Q188" s="394"/>
    </row>
    <row r="189" spans="1:17" ht="15" customHeight="1">
      <c r="A189" s="135">
        <v>510</v>
      </c>
      <c r="B189" s="159" t="s">
        <v>213</v>
      </c>
      <c r="C189" s="209" t="s">
        <v>94</v>
      </c>
      <c r="D189" s="140">
        <v>36177</v>
      </c>
      <c r="E189" s="232">
        <v>1</v>
      </c>
      <c r="F189" s="222"/>
      <c r="G189" s="221"/>
      <c r="H189" s="222"/>
      <c r="I189" s="221"/>
      <c r="J189" s="222"/>
      <c r="K189" s="221"/>
      <c r="L189" s="222"/>
      <c r="M189" s="221"/>
      <c r="N189" s="223">
        <f t="shared" si="4"/>
        <v>1</v>
      </c>
      <c r="O189" s="224">
        <f t="shared" si="5"/>
        <v>1</v>
      </c>
      <c r="P189" s="393"/>
      <c r="Q189" s="462"/>
    </row>
    <row r="190" spans="1:17" ht="15" customHeight="1">
      <c r="A190" s="135">
        <v>517</v>
      </c>
      <c r="B190" s="159" t="s">
        <v>214</v>
      </c>
      <c r="C190" s="209" t="s">
        <v>1854</v>
      </c>
      <c r="D190" s="140">
        <v>40571</v>
      </c>
      <c r="E190" s="232">
        <v>2</v>
      </c>
      <c r="F190" s="222"/>
      <c r="G190" s="221"/>
      <c r="H190" s="222"/>
      <c r="I190" s="221"/>
      <c r="J190" s="222"/>
      <c r="K190" s="221"/>
      <c r="L190" s="222"/>
      <c r="M190" s="221"/>
      <c r="N190" s="223">
        <f t="shared" si="4"/>
        <v>1</v>
      </c>
      <c r="O190" s="224">
        <f t="shared" si="5"/>
        <v>2</v>
      </c>
      <c r="P190" s="393"/>
      <c r="Q190" s="394"/>
    </row>
    <row r="191" spans="1:17" ht="15" customHeight="1">
      <c r="A191" s="135">
        <v>521</v>
      </c>
      <c r="B191" s="136" t="s">
        <v>215</v>
      </c>
      <c r="C191" s="209" t="s">
        <v>1855</v>
      </c>
      <c r="D191" s="140">
        <v>38803</v>
      </c>
      <c r="E191" s="221">
        <v>1</v>
      </c>
      <c r="F191" s="174">
        <v>41344</v>
      </c>
      <c r="G191" s="221">
        <v>1</v>
      </c>
      <c r="H191" s="222"/>
      <c r="I191" s="221"/>
      <c r="J191" s="222"/>
      <c r="K191" s="221"/>
      <c r="L191" s="222"/>
      <c r="M191" s="221"/>
      <c r="N191" s="223">
        <f t="shared" si="4"/>
        <v>2</v>
      </c>
      <c r="O191" s="224">
        <f t="shared" si="5"/>
        <v>2</v>
      </c>
      <c r="P191" s="393"/>
      <c r="Q191" s="394"/>
    </row>
    <row r="192" spans="1:17" ht="15" customHeight="1">
      <c r="A192" s="135">
        <v>523</v>
      </c>
      <c r="B192" s="139" t="s">
        <v>216</v>
      </c>
      <c r="C192" s="209" t="s">
        <v>73</v>
      </c>
      <c r="D192" s="140">
        <v>38746</v>
      </c>
      <c r="E192" s="232">
        <v>1</v>
      </c>
      <c r="F192" s="222"/>
      <c r="G192" s="221"/>
      <c r="H192" s="222"/>
      <c r="I192" s="221"/>
      <c r="J192" s="222"/>
      <c r="K192" s="221"/>
      <c r="L192" s="222"/>
      <c r="M192" s="221"/>
      <c r="N192" s="223">
        <f t="shared" si="4"/>
        <v>1</v>
      </c>
      <c r="O192" s="224">
        <f t="shared" si="5"/>
        <v>1</v>
      </c>
      <c r="P192" s="393"/>
      <c r="Q192" s="394"/>
    </row>
    <row r="193" spans="1:17" ht="15" customHeight="1">
      <c r="A193" s="135">
        <v>524</v>
      </c>
      <c r="B193" s="139" t="s">
        <v>217</v>
      </c>
      <c r="C193" s="209" t="s">
        <v>44</v>
      </c>
      <c r="D193" s="140">
        <v>38697</v>
      </c>
      <c r="E193" s="221">
        <v>1</v>
      </c>
      <c r="F193" s="222"/>
      <c r="G193" s="221"/>
      <c r="H193" s="222"/>
      <c r="I193" s="221"/>
      <c r="J193" s="222"/>
      <c r="K193" s="221"/>
      <c r="L193" s="222"/>
      <c r="M193" s="221"/>
      <c r="N193" s="223">
        <f t="shared" si="4"/>
        <v>1</v>
      </c>
      <c r="O193" s="224">
        <f t="shared" si="5"/>
        <v>1</v>
      </c>
      <c r="P193" s="393"/>
      <c r="Q193" s="394"/>
    </row>
    <row r="194" spans="1:17" ht="15" customHeight="1">
      <c r="A194" s="135">
        <v>526</v>
      </c>
      <c r="B194" s="139" t="s">
        <v>218</v>
      </c>
      <c r="C194" s="209" t="s">
        <v>1856</v>
      </c>
      <c r="D194" s="140">
        <v>39466</v>
      </c>
      <c r="E194" s="232">
        <v>6</v>
      </c>
      <c r="F194" s="222"/>
      <c r="G194" s="221"/>
      <c r="H194" s="222"/>
      <c r="I194" s="221"/>
      <c r="J194" s="222"/>
      <c r="K194" s="221"/>
      <c r="L194" s="222"/>
      <c r="M194" s="221"/>
      <c r="N194" s="223">
        <f t="shared" si="4"/>
        <v>1</v>
      </c>
      <c r="O194" s="224">
        <f t="shared" si="5"/>
        <v>6</v>
      </c>
      <c r="P194" s="396" t="s">
        <v>1993</v>
      </c>
      <c r="Q194" s="400"/>
    </row>
    <row r="195" spans="1:17" ht="15" customHeight="1">
      <c r="A195" s="135">
        <v>532</v>
      </c>
      <c r="B195" s="168" t="s">
        <v>219</v>
      </c>
      <c r="C195" s="209" t="s">
        <v>91</v>
      </c>
      <c r="D195" s="235">
        <v>35113</v>
      </c>
      <c r="E195" s="232">
        <v>2</v>
      </c>
      <c r="F195" s="141">
        <v>36637</v>
      </c>
      <c r="G195" s="221">
        <v>1</v>
      </c>
      <c r="H195" s="156">
        <v>42112</v>
      </c>
      <c r="I195" s="221">
        <v>6</v>
      </c>
      <c r="J195" s="222"/>
      <c r="K195" s="221"/>
      <c r="L195" s="222"/>
      <c r="M195" s="221"/>
      <c r="N195" s="223">
        <f t="shared" si="4"/>
        <v>3</v>
      </c>
      <c r="O195" s="224">
        <f t="shared" si="5"/>
        <v>9</v>
      </c>
      <c r="P195" s="393" t="s">
        <v>1924</v>
      </c>
      <c r="Q195" s="394"/>
    </row>
    <row r="196" spans="1:17" ht="15" customHeight="1">
      <c r="A196" s="135">
        <v>536</v>
      </c>
      <c r="B196" s="139" t="s">
        <v>220</v>
      </c>
      <c r="C196" s="209" t="s">
        <v>75</v>
      </c>
      <c r="D196" s="140">
        <v>38674</v>
      </c>
      <c r="E196" s="232">
        <v>3</v>
      </c>
      <c r="F196" s="222"/>
      <c r="G196" s="221"/>
      <c r="H196" s="222"/>
      <c r="I196" s="221"/>
      <c r="J196" s="222"/>
      <c r="K196" s="221"/>
      <c r="L196" s="222"/>
      <c r="M196" s="221"/>
      <c r="N196" s="223">
        <f t="shared" si="4"/>
        <v>1</v>
      </c>
      <c r="O196" s="224">
        <f t="shared" si="5"/>
        <v>3</v>
      </c>
      <c r="P196" s="393"/>
      <c r="Q196" s="394"/>
    </row>
    <row r="197" spans="1:17" ht="15" customHeight="1">
      <c r="A197" s="135">
        <v>537</v>
      </c>
      <c r="B197" s="136" t="s">
        <v>1257</v>
      </c>
      <c r="C197" s="209" t="s">
        <v>1258</v>
      </c>
      <c r="D197" s="141">
        <v>41707</v>
      </c>
      <c r="E197" s="232">
        <v>1</v>
      </c>
      <c r="F197" s="222"/>
      <c r="G197" s="221"/>
      <c r="H197" s="222"/>
      <c r="I197" s="221"/>
      <c r="J197" s="222"/>
      <c r="K197" s="221"/>
      <c r="L197" s="222"/>
      <c r="M197" s="221"/>
      <c r="N197" s="237">
        <f t="shared" si="4"/>
        <v>1</v>
      </c>
      <c r="O197" s="224">
        <f t="shared" si="5"/>
        <v>1</v>
      </c>
      <c r="P197" s="278"/>
      <c r="Q197" s="277"/>
    </row>
    <row r="198" spans="1:17" ht="15" customHeight="1">
      <c r="A198" s="135">
        <v>547</v>
      </c>
      <c r="B198" s="139" t="s">
        <v>221</v>
      </c>
      <c r="C198" s="209" t="s">
        <v>45</v>
      </c>
      <c r="D198" s="140">
        <v>39025</v>
      </c>
      <c r="E198" s="232">
        <v>1</v>
      </c>
      <c r="F198" s="222"/>
      <c r="G198" s="221"/>
      <c r="H198" s="222"/>
      <c r="I198" s="221"/>
      <c r="J198" s="222"/>
      <c r="K198" s="221"/>
      <c r="L198" s="222"/>
      <c r="M198" s="221"/>
      <c r="N198" s="223">
        <f t="shared" si="4"/>
        <v>1</v>
      </c>
      <c r="O198" s="224">
        <f t="shared" si="5"/>
        <v>1</v>
      </c>
      <c r="P198" s="393"/>
      <c r="Q198" s="394"/>
    </row>
    <row r="199" spans="1:17" ht="15" customHeight="1">
      <c r="A199" s="135">
        <v>554</v>
      </c>
      <c r="B199" s="139" t="s">
        <v>222</v>
      </c>
      <c r="C199" s="209" t="s">
        <v>1857</v>
      </c>
      <c r="D199" s="140">
        <v>40038</v>
      </c>
      <c r="E199" s="221">
        <v>1</v>
      </c>
      <c r="F199" s="222"/>
      <c r="G199" s="221"/>
      <c r="H199" s="222"/>
      <c r="I199" s="221"/>
      <c r="J199" s="222"/>
      <c r="K199" s="221"/>
      <c r="L199" s="222"/>
      <c r="M199" s="221"/>
      <c r="N199" s="223">
        <f t="shared" si="4"/>
        <v>1</v>
      </c>
      <c r="O199" s="224">
        <f t="shared" si="5"/>
        <v>1</v>
      </c>
      <c r="P199" s="393"/>
      <c r="Q199" s="394"/>
    </row>
    <row r="200" spans="1:17" ht="15" customHeight="1">
      <c r="A200" s="135">
        <v>559</v>
      </c>
      <c r="B200" s="159" t="s">
        <v>223</v>
      </c>
      <c r="C200" s="209" t="s">
        <v>46</v>
      </c>
      <c r="D200" s="140">
        <v>40488</v>
      </c>
      <c r="E200" s="221">
        <v>1</v>
      </c>
      <c r="F200" s="222"/>
      <c r="G200" s="221"/>
      <c r="H200" s="222"/>
      <c r="I200" s="221"/>
      <c r="J200" s="222"/>
      <c r="K200" s="221"/>
      <c r="L200" s="222"/>
      <c r="M200" s="221"/>
      <c r="N200" s="223">
        <f t="shared" si="4"/>
        <v>1</v>
      </c>
      <c r="O200" s="224">
        <f t="shared" si="5"/>
        <v>1</v>
      </c>
      <c r="P200" s="393"/>
      <c r="Q200" s="394"/>
    </row>
    <row r="201" spans="1:17" ht="15" customHeight="1">
      <c r="A201" s="135">
        <v>564</v>
      </c>
      <c r="B201" s="136" t="s">
        <v>904</v>
      </c>
      <c r="C201" s="209" t="s">
        <v>1858</v>
      </c>
      <c r="D201" s="140">
        <v>39459</v>
      </c>
      <c r="E201" s="232">
        <v>1</v>
      </c>
      <c r="F201" s="137">
        <v>40922</v>
      </c>
      <c r="G201" s="221">
        <v>5</v>
      </c>
      <c r="H201" s="222"/>
      <c r="I201" s="221"/>
      <c r="J201" s="222"/>
      <c r="K201" s="221"/>
      <c r="L201" s="222"/>
      <c r="M201" s="221"/>
      <c r="N201" s="223">
        <f t="shared" si="4"/>
        <v>2</v>
      </c>
      <c r="O201" s="224">
        <f t="shared" si="5"/>
        <v>6</v>
      </c>
      <c r="P201" s="393"/>
      <c r="Q201" s="394"/>
    </row>
    <row r="202" spans="1:17" ht="15" customHeight="1">
      <c r="A202" s="135">
        <v>566</v>
      </c>
      <c r="B202" s="136" t="s">
        <v>224</v>
      </c>
      <c r="C202" s="209" t="s">
        <v>70</v>
      </c>
      <c r="D202" s="140">
        <v>40540</v>
      </c>
      <c r="E202" s="232">
        <v>2</v>
      </c>
      <c r="F202" s="222"/>
      <c r="G202" s="221"/>
      <c r="H202" s="222"/>
      <c r="I202" s="221"/>
      <c r="J202" s="222"/>
      <c r="K202" s="221"/>
      <c r="L202" s="222"/>
      <c r="M202" s="221"/>
      <c r="N202" s="223">
        <f t="shared" si="4"/>
        <v>1</v>
      </c>
      <c r="O202" s="224">
        <f t="shared" si="5"/>
        <v>2</v>
      </c>
      <c r="P202" s="393"/>
      <c r="Q202" s="394"/>
    </row>
    <row r="203" spans="1:17" ht="15" customHeight="1">
      <c r="A203" s="135">
        <v>567</v>
      </c>
      <c r="B203" s="136" t="s">
        <v>1318</v>
      </c>
      <c r="C203" s="209" t="s">
        <v>1319</v>
      </c>
      <c r="D203" s="141">
        <v>41947</v>
      </c>
      <c r="E203" s="232">
        <v>3</v>
      </c>
      <c r="F203" s="222"/>
      <c r="G203" s="221"/>
      <c r="H203" s="222"/>
      <c r="I203" s="221"/>
      <c r="J203" s="222"/>
      <c r="K203" s="221"/>
      <c r="L203" s="222"/>
      <c r="M203" s="221"/>
      <c r="N203" s="223">
        <f t="shared" si="4"/>
        <v>1</v>
      </c>
      <c r="O203" s="224">
        <f t="shared" si="5"/>
        <v>3</v>
      </c>
      <c r="P203" s="278"/>
      <c r="Q203" s="277"/>
    </row>
    <row r="204" spans="1:17" ht="15" customHeight="1">
      <c r="A204" s="135">
        <v>568</v>
      </c>
      <c r="B204" s="136" t="s">
        <v>225</v>
      </c>
      <c r="C204" s="209" t="s">
        <v>78</v>
      </c>
      <c r="D204" s="140">
        <v>38365</v>
      </c>
      <c r="E204" s="232">
        <v>1</v>
      </c>
      <c r="F204" s="222"/>
      <c r="G204" s="221"/>
      <c r="H204" s="222"/>
      <c r="I204" s="221"/>
      <c r="J204" s="222"/>
      <c r="K204" s="221"/>
      <c r="L204" s="222"/>
      <c r="M204" s="221"/>
      <c r="N204" s="223">
        <f t="shared" si="4"/>
        <v>1</v>
      </c>
      <c r="O204" s="224">
        <f t="shared" si="5"/>
        <v>1</v>
      </c>
      <c r="P204" s="393"/>
      <c r="Q204" s="394"/>
    </row>
    <row r="205" spans="1:17" ht="15" customHeight="1">
      <c r="A205" s="135">
        <v>579</v>
      </c>
      <c r="B205" s="136" t="s">
        <v>2067</v>
      </c>
      <c r="C205" s="209" t="s">
        <v>2068</v>
      </c>
      <c r="D205" s="147">
        <v>43255</v>
      </c>
      <c r="E205" s="232">
        <v>3</v>
      </c>
      <c r="F205" s="222"/>
      <c r="G205" s="221"/>
      <c r="H205" s="222"/>
      <c r="I205" s="221"/>
      <c r="J205" s="222"/>
      <c r="K205" s="221"/>
      <c r="L205" s="222"/>
      <c r="M205" s="221"/>
      <c r="N205" s="223">
        <f>COUNT(E205)+COUNT(G205)+COUNT(I205)+COUNT(K205)+COUNT(M205)</f>
        <v>1</v>
      </c>
      <c r="O205" s="224">
        <f>E205+G205+I205+K205+M205</f>
        <v>3</v>
      </c>
      <c r="P205" s="285"/>
      <c r="Q205" s="286"/>
    </row>
    <row r="206" spans="1:17" ht="15" customHeight="1">
      <c r="A206" s="135">
        <v>581</v>
      </c>
      <c r="B206" s="136" t="s">
        <v>1569</v>
      </c>
      <c r="C206" s="209" t="s">
        <v>1570</v>
      </c>
      <c r="D206" s="141">
        <v>42472</v>
      </c>
      <c r="E206" s="232">
        <v>1</v>
      </c>
      <c r="F206" s="222"/>
      <c r="G206" s="221"/>
      <c r="H206" s="222"/>
      <c r="I206" s="221"/>
      <c r="J206" s="222"/>
      <c r="K206" s="221"/>
      <c r="L206" s="222"/>
      <c r="M206" s="221"/>
      <c r="N206" s="223">
        <f t="shared" si="4"/>
        <v>1</v>
      </c>
      <c r="O206" s="224">
        <f t="shared" si="5"/>
        <v>1</v>
      </c>
      <c r="P206" s="278"/>
      <c r="Q206" s="277"/>
    </row>
    <row r="207" spans="1:17" ht="15" customHeight="1">
      <c r="A207" s="135">
        <v>582</v>
      </c>
      <c r="B207" s="136" t="s">
        <v>226</v>
      </c>
      <c r="C207" s="209" t="s">
        <v>1859</v>
      </c>
      <c r="D207" s="140">
        <v>40101</v>
      </c>
      <c r="E207" s="232">
        <v>2</v>
      </c>
      <c r="F207" s="222"/>
      <c r="G207" s="221"/>
      <c r="H207" s="222"/>
      <c r="I207" s="221"/>
      <c r="J207" s="222"/>
      <c r="K207" s="221"/>
      <c r="L207" s="222"/>
      <c r="M207" s="221"/>
      <c r="N207" s="223">
        <f t="shared" si="4"/>
        <v>1</v>
      </c>
      <c r="O207" s="224">
        <f t="shared" si="5"/>
        <v>2</v>
      </c>
      <c r="P207" s="393"/>
      <c r="Q207" s="394"/>
    </row>
    <row r="208" spans="1:17" ht="15" customHeight="1">
      <c r="A208" s="135">
        <v>583</v>
      </c>
      <c r="B208" s="136" t="s">
        <v>227</v>
      </c>
      <c r="C208" s="209" t="s">
        <v>47</v>
      </c>
      <c r="D208" s="140">
        <v>39837</v>
      </c>
      <c r="E208" s="232">
        <v>1</v>
      </c>
      <c r="F208" s="222"/>
      <c r="G208" s="221"/>
      <c r="H208" s="222"/>
      <c r="I208" s="221"/>
      <c r="J208" s="222"/>
      <c r="K208" s="221"/>
      <c r="L208" s="222"/>
      <c r="M208" s="221"/>
      <c r="N208" s="223">
        <f t="shared" si="4"/>
        <v>1</v>
      </c>
      <c r="O208" s="224">
        <f t="shared" si="5"/>
        <v>1</v>
      </c>
      <c r="P208" s="393"/>
      <c r="Q208" s="394"/>
    </row>
    <row r="209" spans="1:17" s="295" customFormat="1" ht="15" customHeight="1">
      <c r="A209" s="135">
        <v>584</v>
      </c>
      <c r="B209" s="136" t="s">
        <v>2101</v>
      </c>
      <c r="C209" s="209" t="s">
        <v>2102</v>
      </c>
      <c r="D209" s="301">
        <v>43405</v>
      </c>
      <c r="E209" s="221">
        <v>8</v>
      </c>
      <c r="F209" s="222"/>
      <c r="G209" s="221"/>
      <c r="H209" s="222"/>
      <c r="I209" s="221"/>
      <c r="J209" s="222"/>
      <c r="K209" s="221"/>
      <c r="L209" s="222"/>
      <c r="M209" s="221"/>
      <c r="N209" s="223">
        <f>COUNT(E209)+COUNT(G209)+COUNT(I209)+COUNT(K209)+COUNT(M209)</f>
        <v>1</v>
      </c>
      <c r="O209" s="224">
        <f>E209+G209+I209+K209+M209</f>
        <v>8</v>
      </c>
      <c r="P209" s="297"/>
      <c r="Q209" s="298"/>
    </row>
    <row r="210" spans="1:17" ht="15" customHeight="1">
      <c r="A210" s="135">
        <v>588</v>
      </c>
      <c r="B210" s="136" t="s">
        <v>1574</v>
      </c>
      <c r="C210" s="209" t="s">
        <v>1575</v>
      </c>
      <c r="D210" s="147">
        <v>42506</v>
      </c>
      <c r="E210" s="232">
        <v>1</v>
      </c>
      <c r="F210" s="222"/>
      <c r="G210" s="221"/>
      <c r="H210" s="222"/>
      <c r="I210" s="221"/>
      <c r="J210" s="222"/>
      <c r="K210" s="221"/>
      <c r="L210" s="222"/>
      <c r="M210" s="221"/>
      <c r="N210" s="223">
        <f t="shared" si="4"/>
        <v>1</v>
      </c>
      <c r="O210" s="224">
        <f t="shared" si="5"/>
        <v>1</v>
      </c>
      <c r="P210" s="397" t="s">
        <v>1913</v>
      </c>
      <c r="Q210" s="394"/>
    </row>
    <row r="211" spans="1:17" ht="15" customHeight="1">
      <c r="A211" s="135">
        <v>601</v>
      </c>
      <c r="B211" s="168" t="s">
        <v>228</v>
      </c>
      <c r="C211" s="209" t="s">
        <v>48</v>
      </c>
      <c r="D211" s="140">
        <v>37617</v>
      </c>
      <c r="E211" s="232">
        <v>1</v>
      </c>
      <c r="F211" s="222"/>
      <c r="G211" s="221"/>
      <c r="H211" s="222"/>
      <c r="I211" s="221"/>
      <c r="J211" s="222"/>
      <c r="K211" s="221"/>
      <c r="L211" s="222"/>
      <c r="M211" s="221"/>
      <c r="N211" s="223">
        <f t="shared" si="4"/>
        <v>1</v>
      </c>
      <c r="O211" s="224">
        <f t="shared" si="5"/>
        <v>1</v>
      </c>
      <c r="P211" s="393"/>
      <c r="Q211" s="394"/>
    </row>
    <row r="212" spans="1:17" ht="15" customHeight="1">
      <c r="A212" s="135">
        <v>602</v>
      </c>
      <c r="B212" s="168" t="s">
        <v>1179</v>
      </c>
      <c r="C212" s="209" t="s">
        <v>1860</v>
      </c>
      <c r="D212" s="141">
        <v>41620</v>
      </c>
      <c r="E212" s="232">
        <v>7</v>
      </c>
      <c r="F212" s="222"/>
      <c r="G212" s="221"/>
      <c r="H212" s="222"/>
      <c r="I212" s="221"/>
      <c r="J212" s="222"/>
      <c r="K212" s="221"/>
      <c r="L212" s="222"/>
      <c r="M212" s="221"/>
      <c r="N212" s="223">
        <f t="shared" si="4"/>
        <v>1</v>
      </c>
      <c r="O212" s="224">
        <f t="shared" si="5"/>
        <v>7</v>
      </c>
      <c r="P212" s="278"/>
      <c r="Q212" s="277"/>
    </row>
    <row r="213" spans="1:17" ht="15" customHeight="1">
      <c r="A213" s="135">
        <v>605</v>
      </c>
      <c r="B213" s="136" t="s">
        <v>1714</v>
      </c>
      <c r="C213" s="209" t="s">
        <v>1713</v>
      </c>
      <c r="D213" s="137">
        <v>42798</v>
      </c>
      <c r="E213" s="221">
        <v>15</v>
      </c>
      <c r="F213" s="222"/>
      <c r="G213" s="221"/>
      <c r="H213" s="222"/>
      <c r="I213" s="221"/>
      <c r="J213" s="222"/>
      <c r="K213" s="221"/>
      <c r="L213" s="222"/>
      <c r="M213" s="221"/>
      <c r="N213" s="223">
        <f t="shared" si="4"/>
        <v>1</v>
      </c>
      <c r="O213" s="224">
        <f t="shared" si="5"/>
        <v>15</v>
      </c>
      <c r="P213" s="393"/>
      <c r="Q213" s="394"/>
    </row>
    <row r="214" spans="1:17" ht="15" customHeight="1">
      <c r="A214" s="135">
        <v>607</v>
      </c>
      <c r="B214" s="136" t="s">
        <v>229</v>
      </c>
      <c r="C214" s="209" t="s">
        <v>1861</v>
      </c>
      <c r="D214" s="140">
        <v>39430</v>
      </c>
      <c r="E214" s="232">
        <v>2</v>
      </c>
      <c r="F214" s="222"/>
      <c r="G214" s="221"/>
      <c r="H214" s="222"/>
      <c r="I214" s="221"/>
      <c r="J214" s="222"/>
      <c r="K214" s="221"/>
      <c r="L214" s="222"/>
      <c r="M214" s="221"/>
      <c r="N214" s="223">
        <f t="shared" si="4"/>
        <v>1</v>
      </c>
      <c r="O214" s="224">
        <f t="shared" si="5"/>
        <v>2</v>
      </c>
      <c r="P214" s="393"/>
      <c r="Q214" s="394"/>
    </row>
    <row r="215" spans="1:17" ht="15" customHeight="1">
      <c r="A215" s="135">
        <v>611</v>
      </c>
      <c r="B215" s="136" t="s">
        <v>1289</v>
      </c>
      <c r="C215" s="209" t="s">
        <v>1290</v>
      </c>
      <c r="D215" s="141">
        <v>41847</v>
      </c>
      <c r="E215" s="232">
        <v>3</v>
      </c>
      <c r="F215" s="222"/>
      <c r="G215" s="221"/>
      <c r="H215" s="222"/>
      <c r="I215" s="221"/>
      <c r="J215" s="222"/>
      <c r="K215" s="221"/>
      <c r="L215" s="222"/>
      <c r="M215" s="221"/>
      <c r="N215" s="223">
        <f t="shared" si="4"/>
        <v>1</v>
      </c>
      <c r="O215" s="224">
        <f t="shared" si="5"/>
        <v>3</v>
      </c>
      <c r="P215" s="278"/>
      <c r="Q215" s="277"/>
    </row>
    <row r="216" spans="1:17" ht="15" customHeight="1">
      <c r="A216" s="135">
        <v>613</v>
      </c>
      <c r="B216" s="136" t="s">
        <v>2013</v>
      </c>
      <c r="C216" s="209" t="s">
        <v>2012</v>
      </c>
      <c r="D216" s="147">
        <v>43165</v>
      </c>
      <c r="E216" s="221">
        <v>2</v>
      </c>
      <c r="F216" s="222"/>
      <c r="G216" s="221"/>
      <c r="H216" s="222"/>
      <c r="I216" s="221"/>
      <c r="J216" s="222"/>
      <c r="K216" s="221"/>
      <c r="L216" s="222"/>
      <c r="M216" s="221"/>
      <c r="N216" s="223">
        <f>COUNT(E216)+COUNT(G216)+COUNT(I216)+COUNT(K216)+COUNT(M216)</f>
        <v>1</v>
      </c>
      <c r="O216" s="224">
        <f>E216+G216+I216+K216+M216</f>
        <v>2</v>
      </c>
      <c r="P216" s="393"/>
      <c r="Q216" s="394"/>
    </row>
    <row r="217" spans="1:17" ht="15" customHeight="1">
      <c r="A217" s="135">
        <v>624</v>
      </c>
      <c r="B217" s="136" t="s">
        <v>950</v>
      </c>
      <c r="C217" s="209" t="s">
        <v>951</v>
      </c>
      <c r="D217" s="222">
        <v>39471</v>
      </c>
      <c r="E217" s="221">
        <v>1</v>
      </c>
      <c r="F217" s="141">
        <v>41017</v>
      </c>
      <c r="G217" s="232">
        <v>2</v>
      </c>
      <c r="H217" s="222"/>
      <c r="I217" s="221"/>
      <c r="J217" s="222"/>
      <c r="K217" s="221"/>
      <c r="L217" s="222"/>
      <c r="M217" s="221"/>
      <c r="N217" s="223">
        <f t="shared" si="4"/>
        <v>2</v>
      </c>
      <c r="O217" s="224">
        <f t="shared" si="5"/>
        <v>3</v>
      </c>
      <c r="P217" s="175" t="s">
        <v>1995</v>
      </c>
      <c r="Q217" s="277"/>
    </row>
    <row r="218" spans="1:17" ht="15" customHeight="1">
      <c r="A218" s="135">
        <v>625</v>
      </c>
      <c r="B218" s="136" t="s">
        <v>1586</v>
      </c>
      <c r="C218" s="209" t="s">
        <v>1587</v>
      </c>
      <c r="D218" s="141">
        <v>42554</v>
      </c>
      <c r="E218" s="221">
        <v>1</v>
      </c>
      <c r="F218" s="222"/>
      <c r="G218" s="221"/>
      <c r="H218" s="222"/>
      <c r="I218" s="221"/>
      <c r="J218" s="222"/>
      <c r="K218" s="221"/>
      <c r="L218" s="222"/>
      <c r="M218" s="221"/>
      <c r="N218" s="223">
        <f t="shared" si="4"/>
        <v>1</v>
      </c>
      <c r="O218" s="224">
        <f t="shared" si="5"/>
        <v>1</v>
      </c>
      <c r="P218" s="393"/>
      <c r="Q218" s="394"/>
    </row>
    <row r="219" spans="1:17" ht="15" customHeight="1">
      <c r="A219" s="135">
        <v>626</v>
      </c>
      <c r="B219" s="136" t="s">
        <v>230</v>
      </c>
      <c r="C219" s="209" t="s">
        <v>99</v>
      </c>
      <c r="D219" s="140">
        <v>38729</v>
      </c>
      <c r="E219" s="221">
        <v>1</v>
      </c>
      <c r="F219" s="147">
        <v>43134</v>
      </c>
      <c r="G219" s="232">
        <v>4</v>
      </c>
      <c r="H219" s="222"/>
      <c r="I219" s="221"/>
      <c r="J219" s="222"/>
      <c r="K219" s="221"/>
      <c r="L219" s="222"/>
      <c r="M219" s="221"/>
      <c r="N219" s="223">
        <f t="shared" si="4"/>
        <v>2</v>
      </c>
      <c r="O219" s="224">
        <f t="shared" si="5"/>
        <v>5</v>
      </c>
      <c r="P219" s="393"/>
      <c r="Q219" s="394"/>
    </row>
    <row r="220" spans="1:17" s="295" customFormat="1" ht="15" customHeight="1">
      <c r="A220" s="135">
        <v>631</v>
      </c>
      <c r="B220" s="142" t="s">
        <v>2198</v>
      </c>
      <c r="C220" s="209" t="s">
        <v>2199</v>
      </c>
      <c r="D220" s="273">
        <v>43558</v>
      </c>
      <c r="E220" s="221">
        <v>3</v>
      </c>
      <c r="F220" s="222"/>
      <c r="G220" s="221"/>
      <c r="H220" s="222"/>
      <c r="I220" s="221"/>
      <c r="J220" s="222"/>
      <c r="K220" s="221"/>
      <c r="L220" s="222"/>
      <c r="M220" s="221"/>
      <c r="N220" s="223">
        <f>COUNT(E220)+COUNT(G220)+COUNT(I220)+COUNT(K220)+COUNT(M220)</f>
        <v>1</v>
      </c>
      <c r="O220" s="224">
        <f>E220+G220+I220+K220+M220</f>
        <v>3</v>
      </c>
      <c r="P220" s="335"/>
      <c r="Q220" s="336"/>
    </row>
    <row r="221" spans="1:17" ht="15" customHeight="1">
      <c r="A221" s="135">
        <v>635</v>
      </c>
      <c r="B221" s="136" t="s">
        <v>1110</v>
      </c>
      <c r="C221" s="209" t="s">
        <v>1111</v>
      </c>
      <c r="D221" s="137">
        <v>41403</v>
      </c>
      <c r="E221" s="221">
        <v>1</v>
      </c>
      <c r="F221" s="222"/>
      <c r="G221" s="221"/>
      <c r="H221" s="222"/>
      <c r="I221" s="221"/>
      <c r="J221" s="222"/>
      <c r="K221" s="221"/>
      <c r="L221" s="222"/>
      <c r="M221" s="221"/>
      <c r="N221" s="223">
        <f t="shared" si="4"/>
        <v>1</v>
      </c>
      <c r="O221" s="224">
        <f t="shared" si="5"/>
        <v>1</v>
      </c>
      <c r="P221" s="278"/>
      <c r="Q221" s="277"/>
    </row>
    <row r="222" spans="1:17" ht="15" customHeight="1">
      <c r="A222" s="135">
        <v>636</v>
      </c>
      <c r="B222" s="136" t="s">
        <v>1361</v>
      </c>
      <c r="C222" s="209" t="s">
        <v>1362</v>
      </c>
      <c r="D222" s="137">
        <v>42012</v>
      </c>
      <c r="E222" s="221">
        <v>1</v>
      </c>
      <c r="F222" s="222"/>
      <c r="G222" s="221"/>
      <c r="H222" s="222"/>
      <c r="I222" s="221"/>
      <c r="J222" s="222"/>
      <c r="K222" s="221"/>
      <c r="L222" s="222"/>
      <c r="M222" s="221"/>
      <c r="N222" s="223">
        <f aca="true" t="shared" si="6" ref="N222:N292">COUNT(E222)+COUNT(G222)+COUNT(I222)+COUNT(K222)+COUNT(M222)</f>
        <v>1</v>
      </c>
      <c r="O222" s="224">
        <f aca="true" t="shared" si="7" ref="O222:O292">E222+G222+I222+K222+M222</f>
        <v>1</v>
      </c>
      <c r="P222" s="278"/>
      <c r="Q222" s="277"/>
    </row>
    <row r="223" spans="1:17" ht="15" customHeight="1">
      <c r="A223" s="135">
        <v>639</v>
      </c>
      <c r="B223" s="136" t="s">
        <v>231</v>
      </c>
      <c r="C223" s="209" t="s">
        <v>1862</v>
      </c>
      <c r="D223" s="140">
        <v>38341</v>
      </c>
      <c r="E223" s="232">
        <v>1</v>
      </c>
      <c r="F223" s="141">
        <v>43433</v>
      </c>
      <c r="G223" s="232">
        <v>2</v>
      </c>
      <c r="H223" s="222"/>
      <c r="I223" s="221"/>
      <c r="J223" s="222"/>
      <c r="K223" s="221"/>
      <c r="L223" s="222"/>
      <c r="M223" s="221"/>
      <c r="N223" s="223">
        <f t="shared" si="6"/>
        <v>2</v>
      </c>
      <c r="O223" s="224">
        <f t="shared" si="7"/>
        <v>3</v>
      </c>
      <c r="P223" s="393"/>
      <c r="Q223" s="394"/>
    </row>
    <row r="224" spans="1:17" ht="15" customHeight="1">
      <c r="A224" s="135">
        <v>654</v>
      </c>
      <c r="B224" s="136" t="s">
        <v>890</v>
      </c>
      <c r="C224" s="209" t="s">
        <v>889</v>
      </c>
      <c r="D224" s="141">
        <v>40914</v>
      </c>
      <c r="E224" s="232">
        <v>7</v>
      </c>
      <c r="F224" s="156">
        <v>42369</v>
      </c>
      <c r="G224" s="221">
        <v>5</v>
      </c>
      <c r="H224" s="222"/>
      <c r="I224" s="221"/>
      <c r="J224" s="222"/>
      <c r="K224" s="221"/>
      <c r="L224" s="222"/>
      <c r="M224" s="221"/>
      <c r="N224" s="223">
        <f t="shared" si="6"/>
        <v>2</v>
      </c>
      <c r="O224" s="224">
        <f t="shared" si="7"/>
        <v>12</v>
      </c>
      <c r="P224" s="278"/>
      <c r="Q224" s="277"/>
    </row>
    <row r="225" spans="1:17" ht="15" customHeight="1">
      <c r="A225" s="135">
        <v>657</v>
      </c>
      <c r="B225" s="136" t="s">
        <v>1599</v>
      </c>
      <c r="C225" s="209" t="s">
        <v>49</v>
      </c>
      <c r="D225" s="140">
        <v>39781</v>
      </c>
      <c r="E225" s="232">
        <v>3</v>
      </c>
      <c r="F225" s="156">
        <v>42650</v>
      </c>
      <c r="G225" s="221">
        <v>1</v>
      </c>
      <c r="H225" s="222"/>
      <c r="I225" s="221"/>
      <c r="J225" s="222"/>
      <c r="K225" s="221"/>
      <c r="L225" s="222"/>
      <c r="M225" s="221"/>
      <c r="N225" s="223">
        <f t="shared" si="6"/>
        <v>2</v>
      </c>
      <c r="O225" s="224">
        <f t="shared" si="7"/>
        <v>4</v>
      </c>
      <c r="P225" s="393" t="s">
        <v>1925</v>
      </c>
      <c r="Q225" s="394"/>
    </row>
    <row r="226" spans="1:17" ht="15" customHeight="1">
      <c r="A226" s="135">
        <v>663</v>
      </c>
      <c r="B226" s="139" t="s">
        <v>232</v>
      </c>
      <c r="C226" s="209" t="s">
        <v>50</v>
      </c>
      <c r="D226" s="140">
        <v>39006</v>
      </c>
      <c r="E226" s="232">
        <v>4</v>
      </c>
      <c r="F226" s="222"/>
      <c r="G226" s="221"/>
      <c r="H226" s="222"/>
      <c r="I226" s="221"/>
      <c r="J226" s="222"/>
      <c r="K226" s="221"/>
      <c r="L226" s="222"/>
      <c r="M226" s="221"/>
      <c r="N226" s="223">
        <f t="shared" si="6"/>
        <v>1</v>
      </c>
      <c r="O226" s="224">
        <f t="shared" si="7"/>
        <v>4</v>
      </c>
      <c r="P226" s="393"/>
      <c r="Q226" s="394"/>
    </row>
    <row r="227" spans="1:17" s="295" customFormat="1" ht="15" customHeight="1">
      <c r="A227" s="135">
        <v>671</v>
      </c>
      <c r="B227" s="142" t="s">
        <v>2140</v>
      </c>
      <c r="C227" s="209" t="s">
        <v>2141</v>
      </c>
      <c r="D227" s="301">
        <v>43479</v>
      </c>
      <c r="E227" s="221">
        <v>4</v>
      </c>
      <c r="F227" s="222"/>
      <c r="G227" s="221"/>
      <c r="H227" s="222"/>
      <c r="I227" s="221"/>
      <c r="J227" s="222"/>
      <c r="K227" s="221"/>
      <c r="L227" s="222"/>
      <c r="M227" s="221"/>
      <c r="N227" s="223">
        <f t="shared" si="6"/>
        <v>1</v>
      </c>
      <c r="O227" s="224">
        <f t="shared" si="7"/>
        <v>4</v>
      </c>
      <c r="P227" s="304"/>
      <c r="Q227" s="305"/>
    </row>
    <row r="228" spans="1:17" ht="15" customHeight="1">
      <c r="A228" s="135">
        <v>675</v>
      </c>
      <c r="B228" s="139" t="s">
        <v>233</v>
      </c>
      <c r="C228" s="209" t="s">
        <v>1863</v>
      </c>
      <c r="D228" s="140">
        <v>40536</v>
      </c>
      <c r="E228" s="232">
        <v>1</v>
      </c>
      <c r="F228" s="222"/>
      <c r="G228" s="221"/>
      <c r="H228" s="222"/>
      <c r="I228" s="221"/>
      <c r="J228" s="222"/>
      <c r="K228" s="221"/>
      <c r="L228" s="222"/>
      <c r="M228" s="221"/>
      <c r="N228" s="223">
        <f t="shared" si="6"/>
        <v>1</v>
      </c>
      <c r="O228" s="224">
        <f t="shared" si="7"/>
        <v>1</v>
      </c>
      <c r="P228" s="396"/>
      <c r="Q228" s="394"/>
    </row>
    <row r="229" spans="1:17" ht="15" customHeight="1">
      <c r="A229" s="135">
        <v>677</v>
      </c>
      <c r="B229" s="136" t="s">
        <v>983</v>
      </c>
      <c r="C229" s="209" t="s">
        <v>984</v>
      </c>
      <c r="D229" s="141">
        <v>41204</v>
      </c>
      <c r="E229" s="232">
        <v>1</v>
      </c>
      <c r="F229" s="222"/>
      <c r="G229" s="221"/>
      <c r="H229" s="222"/>
      <c r="I229" s="221"/>
      <c r="J229" s="222"/>
      <c r="K229" s="221"/>
      <c r="L229" s="222"/>
      <c r="M229" s="221"/>
      <c r="N229" s="223">
        <f t="shared" si="6"/>
        <v>1</v>
      </c>
      <c r="O229" s="224">
        <f t="shared" si="7"/>
        <v>1</v>
      </c>
      <c r="P229" s="276"/>
      <c r="Q229" s="277"/>
    </row>
    <row r="230" spans="1:17" ht="15" customHeight="1">
      <c r="A230" s="135">
        <v>678</v>
      </c>
      <c r="B230" s="136" t="s">
        <v>933</v>
      </c>
      <c r="C230" s="209" t="s">
        <v>934</v>
      </c>
      <c r="D230" s="141">
        <v>40981</v>
      </c>
      <c r="E230" s="232">
        <v>2</v>
      </c>
      <c r="F230" s="156">
        <v>42323</v>
      </c>
      <c r="G230" s="221">
        <v>4</v>
      </c>
      <c r="H230" s="222"/>
      <c r="I230" s="221"/>
      <c r="J230" s="222"/>
      <c r="K230" s="221"/>
      <c r="L230" s="222"/>
      <c r="M230" s="221"/>
      <c r="N230" s="223">
        <f t="shared" si="6"/>
        <v>2</v>
      </c>
      <c r="O230" s="224">
        <f t="shared" si="7"/>
        <v>6</v>
      </c>
      <c r="P230" s="276"/>
      <c r="Q230" s="277"/>
    </row>
    <row r="231" spans="1:17" ht="15" customHeight="1">
      <c r="A231" s="135">
        <v>690</v>
      </c>
      <c r="B231" s="136" t="s">
        <v>1088</v>
      </c>
      <c r="C231" s="209" t="s">
        <v>1070</v>
      </c>
      <c r="D231" s="174">
        <v>41316</v>
      </c>
      <c r="E231" s="232">
        <v>1</v>
      </c>
      <c r="F231" s="222"/>
      <c r="G231" s="221"/>
      <c r="H231" s="222"/>
      <c r="I231" s="221"/>
      <c r="J231" s="222"/>
      <c r="K231" s="221"/>
      <c r="L231" s="222"/>
      <c r="M231" s="221"/>
      <c r="N231" s="223">
        <f t="shared" si="6"/>
        <v>1</v>
      </c>
      <c r="O231" s="224">
        <f t="shared" si="7"/>
        <v>1</v>
      </c>
      <c r="P231" s="276"/>
      <c r="Q231" s="277"/>
    </row>
    <row r="232" spans="1:17" ht="15" customHeight="1">
      <c r="A232" s="135">
        <v>694</v>
      </c>
      <c r="B232" s="136" t="s">
        <v>2085</v>
      </c>
      <c r="C232" s="209" t="s">
        <v>2086</v>
      </c>
      <c r="D232" s="301">
        <v>43386</v>
      </c>
      <c r="E232" s="221">
        <v>1</v>
      </c>
      <c r="F232" s="222"/>
      <c r="G232" s="221"/>
      <c r="H232" s="222"/>
      <c r="I232" s="221"/>
      <c r="J232" s="222"/>
      <c r="K232" s="221"/>
      <c r="L232" s="222"/>
      <c r="M232" s="221"/>
      <c r="N232" s="223">
        <f>COUNT(E232)+COUNT(G232)+COUNT(I232)+COUNT(K232)+COUNT(M232)</f>
        <v>1</v>
      </c>
      <c r="O232" s="224">
        <f>E232+G232+I232+K232+M232</f>
        <v>1</v>
      </c>
      <c r="P232" s="294"/>
      <c r="Q232" s="293"/>
    </row>
    <row r="233" spans="1:17" ht="15" customHeight="1">
      <c r="A233" s="135">
        <v>696</v>
      </c>
      <c r="B233" s="136" t="s">
        <v>1958</v>
      </c>
      <c r="C233" s="209" t="s">
        <v>1957</v>
      </c>
      <c r="D233" s="147">
        <v>43105</v>
      </c>
      <c r="E233" s="221">
        <v>1</v>
      </c>
      <c r="F233" s="222"/>
      <c r="G233" s="221"/>
      <c r="H233" s="222"/>
      <c r="I233" s="221"/>
      <c r="J233" s="222"/>
      <c r="K233" s="221"/>
      <c r="L233" s="222"/>
      <c r="M233" s="221"/>
      <c r="N233" s="223">
        <f>COUNT(E233)+COUNT(G233)+COUNT(I233)+COUNT(K233)+COUNT(M233)</f>
        <v>1</v>
      </c>
      <c r="O233" s="224">
        <f>E233+G233+I233+K233+M233</f>
        <v>1</v>
      </c>
      <c r="P233" s="276"/>
      <c r="Q233" s="277"/>
    </row>
    <row r="234" spans="1:17" ht="15.75" customHeight="1">
      <c r="A234" s="135">
        <v>697</v>
      </c>
      <c r="B234" s="136" t="s">
        <v>302</v>
      </c>
      <c r="C234" s="209" t="s">
        <v>301</v>
      </c>
      <c r="D234" s="147">
        <v>40836</v>
      </c>
      <c r="E234" s="221">
        <v>1</v>
      </c>
      <c r="F234" s="222"/>
      <c r="G234" s="221"/>
      <c r="H234" s="222"/>
      <c r="I234" s="221"/>
      <c r="J234" s="222"/>
      <c r="K234" s="221"/>
      <c r="L234" s="222"/>
      <c r="M234" s="221"/>
      <c r="N234" s="223">
        <f t="shared" si="6"/>
        <v>1</v>
      </c>
      <c r="O234" s="224">
        <f t="shared" si="7"/>
        <v>1</v>
      </c>
      <c r="P234" s="337" t="s">
        <v>2192</v>
      </c>
      <c r="Q234" s="148"/>
    </row>
    <row r="235" spans="1:17" ht="15" customHeight="1">
      <c r="A235" s="135">
        <v>702</v>
      </c>
      <c r="B235" s="136" t="s">
        <v>959</v>
      </c>
      <c r="C235" s="239" t="s">
        <v>960</v>
      </c>
      <c r="D235" s="141">
        <v>41047</v>
      </c>
      <c r="E235" s="232">
        <v>4</v>
      </c>
      <c r="F235" s="222"/>
      <c r="G235" s="221"/>
      <c r="H235" s="222"/>
      <c r="I235" s="221"/>
      <c r="J235" s="222"/>
      <c r="K235" s="221"/>
      <c r="L235" s="222"/>
      <c r="M235" s="221"/>
      <c r="N235" s="223">
        <f t="shared" si="6"/>
        <v>1</v>
      </c>
      <c r="O235" s="224">
        <f t="shared" si="7"/>
        <v>4</v>
      </c>
      <c r="P235" s="266"/>
      <c r="Q235" s="148"/>
    </row>
    <row r="236" spans="1:17" ht="15" customHeight="1">
      <c r="A236" s="135">
        <v>704</v>
      </c>
      <c r="B236" s="139" t="s">
        <v>234</v>
      </c>
      <c r="C236" s="209" t="s">
        <v>51</v>
      </c>
      <c r="D236" s="235">
        <v>35039</v>
      </c>
      <c r="E236" s="232">
        <v>1</v>
      </c>
      <c r="F236" s="155">
        <v>37703</v>
      </c>
      <c r="G236" s="221">
        <v>25</v>
      </c>
      <c r="H236" s="222"/>
      <c r="I236" s="221"/>
      <c r="J236" s="222"/>
      <c r="K236" s="221"/>
      <c r="L236" s="222"/>
      <c r="M236" s="221"/>
      <c r="N236" s="223">
        <f t="shared" si="6"/>
        <v>2</v>
      </c>
      <c r="O236" s="224">
        <f t="shared" si="7"/>
        <v>26</v>
      </c>
      <c r="P236" s="393" t="s">
        <v>1926</v>
      </c>
      <c r="Q236" s="394"/>
    </row>
    <row r="237" spans="1:17" ht="15" customHeight="1">
      <c r="A237" s="135">
        <v>705</v>
      </c>
      <c r="B237" s="136" t="s">
        <v>879</v>
      </c>
      <c r="C237" s="209" t="s">
        <v>1864</v>
      </c>
      <c r="D237" s="140">
        <v>39531</v>
      </c>
      <c r="E237" s="232">
        <v>3</v>
      </c>
      <c r="F237" s="156">
        <v>40910</v>
      </c>
      <c r="G237" s="221">
        <v>8</v>
      </c>
      <c r="H237" s="222"/>
      <c r="I237" s="221"/>
      <c r="J237" s="222"/>
      <c r="K237" s="221"/>
      <c r="L237" s="222"/>
      <c r="M237" s="221"/>
      <c r="N237" s="223">
        <f t="shared" si="6"/>
        <v>2</v>
      </c>
      <c r="O237" s="224">
        <f t="shared" si="7"/>
        <v>11</v>
      </c>
      <c r="P237" s="393"/>
      <c r="Q237" s="394"/>
    </row>
    <row r="238" spans="1:17" ht="15" customHeight="1">
      <c r="A238" s="135">
        <v>709</v>
      </c>
      <c r="B238" s="139" t="s">
        <v>235</v>
      </c>
      <c r="C238" s="209" t="s">
        <v>80</v>
      </c>
      <c r="D238" s="140">
        <v>38363</v>
      </c>
      <c r="E238" s="232">
        <v>2</v>
      </c>
      <c r="F238" s="222"/>
      <c r="G238" s="221"/>
      <c r="H238" s="222"/>
      <c r="I238" s="221"/>
      <c r="J238" s="222"/>
      <c r="K238" s="221"/>
      <c r="L238" s="222"/>
      <c r="M238" s="221"/>
      <c r="N238" s="223">
        <f t="shared" si="6"/>
        <v>1</v>
      </c>
      <c r="O238" s="224">
        <f t="shared" si="7"/>
        <v>2</v>
      </c>
      <c r="P238" s="393"/>
      <c r="Q238" s="394"/>
    </row>
    <row r="239" spans="1:17" ht="15" customHeight="1">
      <c r="A239" s="135">
        <v>712</v>
      </c>
      <c r="B239" s="139" t="s">
        <v>236</v>
      </c>
      <c r="C239" s="209" t="s">
        <v>52</v>
      </c>
      <c r="D239" s="140">
        <v>37253</v>
      </c>
      <c r="E239" s="232">
        <v>3</v>
      </c>
      <c r="F239" s="140">
        <v>39753</v>
      </c>
      <c r="G239" s="221">
        <v>5</v>
      </c>
      <c r="H239" s="222"/>
      <c r="I239" s="221"/>
      <c r="J239" s="222"/>
      <c r="K239" s="221"/>
      <c r="L239" s="222"/>
      <c r="M239" s="221"/>
      <c r="N239" s="223">
        <f t="shared" si="6"/>
        <v>2</v>
      </c>
      <c r="O239" s="224">
        <f t="shared" si="7"/>
        <v>8</v>
      </c>
      <c r="P239" s="393"/>
      <c r="Q239" s="394"/>
    </row>
    <row r="240" spans="1:17" ht="15" customHeight="1">
      <c r="A240" s="135">
        <v>732</v>
      </c>
      <c r="B240" s="139" t="s">
        <v>237</v>
      </c>
      <c r="C240" s="209" t="s">
        <v>1865</v>
      </c>
      <c r="D240" s="140">
        <v>40526</v>
      </c>
      <c r="E240" s="221">
        <v>1</v>
      </c>
      <c r="F240" s="222"/>
      <c r="G240" s="221"/>
      <c r="H240" s="222"/>
      <c r="I240" s="221"/>
      <c r="J240" s="222"/>
      <c r="K240" s="221"/>
      <c r="L240" s="222"/>
      <c r="M240" s="221"/>
      <c r="N240" s="223">
        <f t="shared" si="6"/>
        <v>1</v>
      </c>
      <c r="O240" s="224">
        <f t="shared" si="7"/>
        <v>1</v>
      </c>
      <c r="P240" s="211"/>
      <c r="Q240" s="267" t="s">
        <v>1914</v>
      </c>
    </row>
    <row r="241" spans="1:17" ht="15" customHeight="1">
      <c r="A241" s="135">
        <v>733</v>
      </c>
      <c r="B241" s="139" t="s">
        <v>238</v>
      </c>
      <c r="C241" s="209" t="s">
        <v>1866</v>
      </c>
      <c r="D241" s="140">
        <v>39529</v>
      </c>
      <c r="E241" s="232">
        <v>2</v>
      </c>
      <c r="F241" s="222"/>
      <c r="G241" s="221"/>
      <c r="H241" s="222"/>
      <c r="I241" s="221"/>
      <c r="J241" s="222"/>
      <c r="K241" s="221"/>
      <c r="L241" s="222"/>
      <c r="M241" s="221"/>
      <c r="N241" s="223">
        <f t="shared" si="6"/>
        <v>1</v>
      </c>
      <c r="O241" s="224">
        <f t="shared" si="7"/>
        <v>2</v>
      </c>
      <c r="P241" s="393"/>
      <c r="Q241" s="394"/>
    </row>
    <row r="242" spans="1:17" ht="15" customHeight="1">
      <c r="A242" s="135">
        <v>734</v>
      </c>
      <c r="B242" s="139" t="s">
        <v>239</v>
      </c>
      <c r="C242" s="209" t="s">
        <v>62</v>
      </c>
      <c r="D242" s="140">
        <v>39907</v>
      </c>
      <c r="E242" s="221">
        <v>1</v>
      </c>
      <c r="F242" s="222"/>
      <c r="G242" s="221"/>
      <c r="H242" s="222"/>
      <c r="I242" s="221"/>
      <c r="J242" s="222"/>
      <c r="K242" s="221"/>
      <c r="L242" s="222"/>
      <c r="M242" s="221"/>
      <c r="N242" s="223">
        <f t="shared" si="6"/>
        <v>1</v>
      </c>
      <c r="O242" s="224">
        <f t="shared" si="7"/>
        <v>1</v>
      </c>
      <c r="P242" s="393"/>
      <c r="Q242" s="394"/>
    </row>
    <row r="243" spans="1:17" ht="15" customHeight="1">
      <c r="A243" s="135">
        <v>738</v>
      </c>
      <c r="B243" s="136" t="s">
        <v>240</v>
      </c>
      <c r="C243" s="209" t="s">
        <v>1867</v>
      </c>
      <c r="D243" s="140">
        <v>39486</v>
      </c>
      <c r="E243" s="232">
        <v>1</v>
      </c>
      <c r="F243" s="147">
        <v>43051</v>
      </c>
      <c r="G243" s="232">
        <v>4</v>
      </c>
      <c r="H243" s="222"/>
      <c r="I243" s="221"/>
      <c r="J243" s="222"/>
      <c r="K243" s="221"/>
      <c r="L243" s="222"/>
      <c r="M243" s="221"/>
      <c r="N243" s="223">
        <f t="shared" si="6"/>
        <v>2</v>
      </c>
      <c r="O243" s="224">
        <f t="shared" si="7"/>
        <v>5</v>
      </c>
      <c r="P243" s="393"/>
      <c r="Q243" s="394"/>
    </row>
    <row r="244" spans="1:17" ht="15" customHeight="1">
      <c r="A244" s="135">
        <v>739</v>
      </c>
      <c r="B244" s="136" t="s">
        <v>241</v>
      </c>
      <c r="C244" s="209" t="s">
        <v>67</v>
      </c>
      <c r="D244" s="140">
        <v>40431</v>
      </c>
      <c r="E244" s="232">
        <v>5</v>
      </c>
      <c r="F244" s="156">
        <v>40873</v>
      </c>
      <c r="G244" s="221">
        <v>5</v>
      </c>
      <c r="H244" s="137">
        <v>42736</v>
      </c>
      <c r="I244" s="221">
        <v>8</v>
      </c>
      <c r="J244" s="222"/>
      <c r="K244" s="221"/>
      <c r="L244" s="222"/>
      <c r="M244" s="221"/>
      <c r="N244" s="223">
        <f t="shared" si="6"/>
        <v>3</v>
      </c>
      <c r="O244" s="224">
        <f t="shared" si="7"/>
        <v>18</v>
      </c>
      <c r="P244" s="393"/>
      <c r="Q244" s="394"/>
    </row>
    <row r="245" spans="1:17" ht="15" customHeight="1">
      <c r="A245" s="135">
        <v>740</v>
      </c>
      <c r="B245" s="136" t="s">
        <v>1240</v>
      </c>
      <c r="C245" s="209" t="s">
        <v>1241</v>
      </c>
      <c r="D245" s="141">
        <v>41651</v>
      </c>
      <c r="E245" s="232">
        <v>1</v>
      </c>
      <c r="F245" s="156"/>
      <c r="G245" s="221"/>
      <c r="H245" s="222"/>
      <c r="I245" s="221"/>
      <c r="J245" s="234"/>
      <c r="K245" s="221"/>
      <c r="L245" s="222"/>
      <c r="M245" s="221"/>
      <c r="N245" s="223">
        <f t="shared" si="6"/>
        <v>1</v>
      </c>
      <c r="O245" s="224">
        <f t="shared" si="7"/>
        <v>1</v>
      </c>
      <c r="P245" s="278"/>
      <c r="Q245" s="277"/>
    </row>
    <row r="246" spans="1:17" ht="15" customHeight="1">
      <c r="A246" s="135">
        <v>747</v>
      </c>
      <c r="B246" s="136" t="s">
        <v>1313</v>
      </c>
      <c r="C246" s="209" t="s">
        <v>1314</v>
      </c>
      <c r="D246" s="176">
        <v>41929</v>
      </c>
      <c r="E246" s="221">
        <v>14</v>
      </c>
      <c r="F246" s="144">
        <v>42388</v>
      </c>
      <c r="G246" s="221">
        <v>5</v>
      </c>
      <c r="H246" s="137">
        <v>42451</v>
      </c>
      <c r="I246" s="221">
        <v>7</v>
      </c>
      <c r="J246" s="137">
        <v>42475</v>
      </c>
      <c r="K246" s="221">
        <v>5</v>
      </c>
      <c r="L246" s="222"/>
      <c r="M246" s="221"/>
      <c r="N246" s="223">
        <f t="shared" si="6"/>
        <v>4</v>
      </c>
      <c r="O246" s="224">
        <f t="shared" si="7"/>
        <v>31</v>
      </c>
      <c r="P246" s="278"/>
      <c r="Q246" s="277"/>
    </row>
    <row r="247" spans="1:17" ht="15" customHeight="1">
      <c r="A247" s="135">
        <v>748</v>
      </c>
      <c r="B247" s="136" t="s">
        <v>242</v>
      </c>
      <c r="C247" s="209" t="s">
        <v>72</v>
      </c>
      <c r="D247" s="140">
        <v>36223</v>
      </c>
      <c r="E247" s="232">
        <v>2</v>
      </c>
      <c r="F247" s="140">
        <v>38724</v>
      </c>
      <c r="G247" s="221">
        <v>2</v>
      </c>
      <c r="H247" s="140">
        <v>38777</v>
      </c>
      <c r="I247" s="221">
        <v>1</v>
      </c>
      <c r="J247" s="174">
        <v>41342</v>
      </c>
      <c r="K247" s="221">
        <v>1</v>
      </c>
      <c r="L247" s="222"/>
      <c r="M247" s="221"/>
      <c r="N247" s="223">
        <f t="shared" si="6"/>
        <v>4</v>
      </c>
      <c r="O247" s="224">
        <f t="shared" si="7"/>
        <v>6</v>
      </c>
      <c r="P247" s="397" t="s">
        <v>1996</v>
      </c>
      <c r="Q247" s="394"/>
    </row>
    <row r="248" spans="1:17" ht="15" customHeight="1">
      <c r="A248" s="135">
        <v>759</v>
      </c>
      <c r="B248" s="136" t="s">
        <v>1466</v>
      </c>
      <c r="C248" s="209" t="s">
        <v>1465</v>
      </c>
      <c r="D248" s="141">
        <v>42328</v>
      </c>
      <c r="E248" s="232">
        <v>1</v>
      </c>
      <c r="F248" s="154"/>
      <c r="G248" s="221"/>
      <c r="H248" s="154"/>
      <c r="I248" s="221"/>
      <c r="J248" s="154"/>
      <c r="K248" s="221"/>
      <c r="L248" s="222"/>
      <c r="M248" s="221"/>
      <c r="N248" s="223">
        <f t="shared" si="6"/>
        <v>1</v>
      </c>
      <c r="O248" s="224">
        <f t="shared" si="7"/>
        <v>1</v>
      </c>
      <c r="P248" s="279"/>
      <c r="Q248" s="277"/>
    </row>
    <row r="249" spans="1:17" ht="15" customHeight="1">
      <c r="A249" s="135">
        <v>760</v>
      </c>
      <c r="B249" s="136" t="s">
        <v>930</v>
      </c>
      <c r="C249" s="209" t="s">
        <v>931</v>
      </c>
      <c r="D249" s="141">
        <v>40968</v>
      </c>
      <c r="E249" s="232">
        <v>6</v>
      </c>
      <c r="F249" s="154"/>
      <c r="G249" s="221"/>
      <c r="H249" s="154"/>
      <c r="I249" s="221"/>
      <c r="J249" s="154"/>
      <c r="K249" s="221"/>
      <c r="L249" s="154"/>
      <c r="M249" s="221"/>
      <c r="N249" s="223">
        <f t="shared" si="6"/>
        <v>1</v>
      </c>
      <c r="O249" s="224">
        <f t="shared" si="7"/>
        <v>6</v>
      </c>
      <c r="P249" s="211"/>
      <c r="Q249" s="268" t="s">
        <v>1914</v>
      </c>
    </row>
    <row r="250" spans="1:17" ht="15" customHeight="1">
      <c r="A250" s="135">
        <v>773</v>
      </c>
      <c r="B250" s="139" t="s">
        <v>243</v>
      </c>
      <c r="C250" s="209" t="s">
        <v>1868</v>
      </c>
      <c r="D250" s="140">
        <v>38725</v>
      </c>
      <c r="E250" s="232">
        <v>2</v>
      </c>
      <c r="F250" s="222"/>
      <c r="G250" s="221"/>
      <c r="H250" s="222"/>
      <c r="I250" s="221"/>
      <c r="J250" s="222"/>
      <c r="K250" s="221"/>
      <c r="L250" s="222"/>
      <c r="M250" s="221"/>
      <c r="N250" s="223">
        <f t="shared" si="6"/>
        <v>1</v>
      </c>
      <c r="O250" s="224">
        <f t="shared" si="7"/>
        <v>2</v>
      </c>
      <c r="P250" s="393"/>
      <c r="Q250" s="394"/>
    </row>
    <row r="251" spans="1:17" ht="15" customHeight="1">
      <c r="A251" s="135">
        <v>776</v>
      </c>
      <c r="B251" s="136" t="s">
        <v>244</v>
      </c>
      <c r="C251" s="209" t="s">
        <v>1869</v>
      </c>
      <c r="D251" s="140">
        <v>39912</v>
      </c>
      <c r="E251" s="232">
        <v>2</v>
      </c>
      <c r="F251" s="172">
        <v>41592</v>
      </c>
      <c r="G251" s="221">
        <v>1</v>
      </c>
      <c r="H251" s="156">
        <v>41721</v>
      </c>
      <c r="I251" s="221">
        <v>1</v>
      </c>
      <c r="J251" s="222"/>
      <c r="K251" s="221"/>
      <c r="L251" s="222"/>
      <c r="M251" s="221"/>
      <c r="N251" s="223">
        <f t="shared" si="6"/>
        <v>3</v>
      </c>
      <c r="O251" s="224">
        <f t="shared" si="7"/>
        <v>4</v>
      </c>
      <c r="P251" s="393"/>
      <c r="Q251" s="394"/>
    </row>
    <row r="252" spans="1:17" ht="15" customHeight="1">
      <c r="A252" s="135">
        <v>778</v>
      </c>
      <c r="B252" s="136" t="s">
        <v>1534</v>
      </c>
      <c r="C252" s="209" t="s">
        <v>1535</v>
      </c>
      <c r="D252" s="141">
        <v>42409</v>
      </c>
      <c r="E252" s="232">
        <v>1</v>
      </c>
      <c r="F252" s="172"/>
      <c r="G252" s="221"/>
      <c r="H252" s="156"/>
      <c r="I252" s="221"/>
      <c r="J252" s="222"/>
      <c r="K252" s="221"/>
      <c r="L252" s="222"/>
      <c r="M252" s="221"/>
      <c r="N252" s="223">
        <f t="shared" si="6"/>
        <v>1</v>
      </c>
      <c r="O252" s="224">
        <f t="shared" si="7"/>
        <v>1</v>
      </c>
      <c r="P252" s="278"/>
      <c r="Q252" s="277"/>
    </row>
    <row r="253" spans="1:17" ht="15" customHeight="1">
      <c r="A253" s="135">
        <v>779</v>
      </c>
      <c r="B253" s="139" t="s">
        <v>245</v>
      </c>
      <c r="C253" s="209" t="s">
        <v>76</v>
      </c>
      <c r="D253" s="140">
        <v>38666</v>
      </c>
      <c r="E253" s="232">
        <v>2</v>
      </c>
      <c r="F253" s="222"/>
      <c r="G253" s="221"/>
      <c r="H253" s="222"/>
      <c r="I253" s="221"/>
      <c r="J253" s="222"/>
      <c r="K253" s="221"/>
      <c r="L253" s="222"/>
      <c r="M253" s="221"/>
      <c r="N253" s="223">
        <f t="shared" si="6"/>
        <v>1</v>
      </c>
      <c r="O253" s="224">
        <f t="shared" si="7"/>
        <v>2</v>
      </c>
      <c r="P253" s="393"/>
      <c r="Q253" s="394"/>
    </row>
    <row r="254" spans="1:17" ht="15" customHeight="1">
      <c r="A254" s="135">
        <v>788</v>
      </c>
      <c r="B254" s="139" t="s">
        <v>246</v>
      </c>
      <c r="C254" s="209" t="s">
        <v>1870</v>
      </c>
      <c r="D254" s="140">
        <v>38963</v>
      </c>
      <c r="E254" s="232">
        <v>1</v>
      </c>
      <c r="F254" s="222"/>
      <c r="G254" s="221"/>
      <c r="H254" s="222"/>
      <c r="I254" s="221"/>
      <c r="J254" s="222"/>
      <c r="K254" s="221"/>
      <c r="L254" s="222"/>
      <c r="M254" s="221"/>
      <c r="N254" s="223">
        <f t="shared" si="6"/>
        <v>1</v>
      </c>
      <c r="O254" s="224">
        <f t="shared" si="7"/>
        <v>1</v>
      </c>
      <c r="P254" s="393"/>
      <c r="Q254" s="394"/>
    </row>
    <row r="255" spans="1:17" ht="15" customHeight="1">
      <c r="A255" s="135">
        <v>790</v>
      </c>
      <c r="B255" s="136" t="s">
        <v>881</v>
      </c>
      <c r="C255" s="209" t="s">
        <v>977</v>
      </c>
      <c r="D255" s="141">
        <v>40910</v>
      </c>
      <c r="E255" s="232">
        <v>2</v>
      </c>
      <c r="F255" s="137">
        <v>42722</v>
      </c>
      <c r="G255" s="221">
        <v>5</v>
      </c>
      <c r="H255" s="222"/>
      <c r="I255" s="221"/>
      <c r="J255" s="222"/>
      <c r="K255" s="221"/>
      <c r="L255" s="222"/>
      <c r="M255" s="221"/>
      <c r="N255" s="223">
        <f t="shared" si="6"/>
        <v>2</v>
      </c>
      <c r="O255" s="224">
        <f t="shared" si="7"/>
        <v>7</v>
      </c>
      <c r="P255" s="278"/>
      <c r="Q255" s="277"/>
    </row>
    <row r="256" spans="1:17" ht="15" customHeight="1">
      <c r="A256" s="135">
        <v>791</v>
      </c>
      <c r="B256" s="136" t="s">
        <v>247</v>
      </c>
      <c r="C256" s="209" t="s">
        <v>81</v>
      </c>
      <c r="D256" s="140">
        <v>38315</v>
      </c>
      <c r="E256" s="232">
        <v>3</v>
      </c>
      <c r="F256" s="222"/>
      <c r="G256" s="221"/>
      <c r="H256" s="222"/>
      <c r="I256" s="221"/>
      <c r="J256" s="222"/>
      <c r="K256" s="221"/>
      <c r="L256" s="222"/>
      <c r="M256" s="221"/>
      <c r="N256" s="223">
        <f t="shared" si="6"/>
        <v>1</v>
      </c>
      <c r="O256" s="224">
        <f t="shared" si="7"/>
        <v>3</v>
      </c>
      <c r="P256" s="393" t="s">
        <v>1927</v>
      </c>
      <c r="Q256" s="394"/>
    </row>
    <row r="257" spans="1:17" ht="15" customHeight="1">
      <c r="A257" s="135">
        <v>792</v>
      </c>
      <c r="B257" s="136" t="s">
        <v>248</v>
      </c>
      <c r="C257" s="209" t="s">
        <v>53</v>
      </c>
      <c r="D257" s="140">
        <v>38954</v>
      </c>
      <c r="E257" s="232">
        <v>3</v>
      </c>
      <c r="F257" s="222"/>
      <c r="G257" s="221"/>
      <c r="H257" s="222"/>
      <c r="I257" s="221"/>
      <c r="J257" s="222"/>
      <c r="K257" s="221"/>
      <c r="L257" s="222"/>
      <c r="M257" s="221"/>
      <c r="N257" s="223">
        <f t="shared" si="6"/>
        <v>1</v>
      </c>
      <c r="O257" s="224">
        <f t="shared" si="7"/>
        <v>3</v>
      </c>
      <c r="P257" s="393"/>
      <c r="Q257" s="394"/>
    </row>
    <row r="258" spans="1:17" ht="15" customHeight="1">
      <c r="A258" s="135">
        <v>798</v>
      </c>
      <c r="B258" s="136" t="s">
        <v>566</v>
      </c>
      <c r="C258" s="209" t="s">
        <v>2078</v>
      </c>
      <c r="D258" s="147">
        <v>43370</v>
      </c>
      <c r="E258" s="232">
        <v>4</v>
      </c>
      <c r="F258" s="154"/>
      <c r="G258" s="221"/>
      <c r="H258" s="222"/>
      <c r="I258" s="221"/>
      <c r="J258" s="222"/>
      <c r="K258" s="221"/>
      <c r="L258" s="222"/>
      <c r="M258" s="221"/>
      <c r="N258" s="223">
        <f>COUNT(E258)+COUNT(G258)+COUNT(I258)+COUNT(K258)+COUNT(M258)</f>
        <v>1</v>
      </c>
      <c r="O258" s="224">
        <f>E258+G258+I258+K258+M258</f>
        <v>4</v>
      </c>
      <c r="P258" s="289"/>
      <c r="Q258" s="290"/>
    </row>
    <row r="259" spans="1:17" ht="15" customHeight="1">
      <c r="A259" s="135">
        <v>803</v>
      </c>
      <c r="B259" s="136" t="s">
        <v>1417</v>
      </c>
      <c r="C259" s="209" t="s">
        <v>1418</v>
      </c>
      <c r="D259" s="153">
        <v>42137</v>
      </c>
      <c r="E259" s="232">
        <v>5</v>
      </c>
      <c r="F259" s="222"/>
      <c r="G259" s="221"/>
      <c r="H259" s="222"/>
      <c r="I259" s="221"/>
      <c r="J259" s="222"/>
      <c r="K259" s="221"/>
      <c r="L259" s="222"/>
      <c r="M259" s="221"/>
      <c r="N259" s="223">
        <f t="shared" si="6"/>
        <v>1</v>
      </c>
      <c r="O259" s="224">
        <f t="shared" si="7"/>
        <v>5</v>
      </c>
      <c r="P259" s="278"/>
      <c r="Q259" s="277"/>
    </row>
    <row r="260" spans="1:17" s="295" customFormat="1" ht="15" customHeight="1">
      <c r="A260" s="135">
        <v>804</v>
      </c>
      <c r="B260" s="136" t="s">
        <v>617</v>
      </c>
      <c r="C260" s="209" t="s">
        <v>2105</v>
      </c>
      <c r="D260" s="147">
        <v>43427</v>
      </c>
      <c r="E260" s="232">
        <v>4</v>
      </c>
      <c r="F260" s="222"/>
      <c r="G260" s="221"/>
      <c r="H260" s="222"/>
      <c r="I260" s="221"/>
      <c r="J260" s="222"/>
      <c r="K260" s="221"/>
      <c r="L260" s="222"/>
      <c r="M260" s="221"/>
      <c r="N260" s="223">
        <f>COUNT(E260)+COUNT(G260)+COUNT(I260)+COUNT(K260)+COUNT(M260)</f>
        <v>1</v>
      </c>
      <c r="O260" s="224">
        <f>E260+G260+I260+K260+M260</f>
        <v>4</v>
      </c>
      <c r="P260" s="299"/>
      <c r="Q260" s="300"/>
    </row>
    <row r="261" spans="1:17" ht="15" customHeight="1">
      <c r="A261" s="135">
        <v>805</v>
      </c>
      <c r="B261" s="136" t="s">
        <v>249</v>
      </c>
      <c r="C261" s="209" t="s">
        <v>1871</v>
      </c>
      <c r="D261" s="140">
        <v>38753</v>
      </c>
      <c r="E261" s="232">
        <v>2</v>
      </c>
      <c r="F261" s="222"/>
      <c r="G261" s="221"/>
      <c r="H261" s="222"/>
      <c r="I261" s="221"/>
      <c r="J261" s="222"/>
      <c r="K261" s="221"/>
      <c r="L261" s="222"/>
      <c r="M261" s="221"/>
      <c r="N261" s="223">
        <f t="shared" si="6"/>
        <v>1</v>
      </c>
      <c r="O261" s="224">
        <f t="shared" si="7"/>
        <v>2</v>
      </c>
      <c r="P261" s="393"/>
      <c r="Q261" s="394"/>
    </row>
    <row r="262" spans="1:17" ht="15" customHeight="1">
      <c r="A262" s="135">
        <v>806</v>
      </c>
      <c r="B262" s="136" t="s">
        <v>940</v>
      </c>
      <c r="C262" s="209" t="s">
        <v>941</v>
      </c>
      <c r="D262" s="141">
        <v>41000</v>
      </c>
      <c r="E262" s="232">
        <v>1</v>
      </c>
      <c r="F262" s="222"/>
      <c r="G262" s="221"/>
      <c r="H262" s="222"/>
      <c r="I262" s="221"/>
      <c r="J262" s="222"/>
      <c r="K262" s="221"/>
      <c r="L262" s="222"/>
      <c r="M262" s="221"/>
      <c r="N262" s="223">
        <f t="shared" si="6"/>
        <v>1</v>
      </c>
      <c r="O262" s="224">
        <f t="shared" si="7"/>
        <v>1</v>
      </c>
      <c r="P262" s="278"/>
      <c r="Q262" s="277"/>
    </row>
    <row r="263" spans="1:17" ht="15" customHeight="1">
      <c r="A263" s="135">
        <v>808</v>
      </c>
      <c r="B263" s="136" t="s">
        <v>943</v>
      </c>
      <c r="C263" s="209" t="s">
        <v>944</v>
      </c>
      <c r="D263" s="141">
        <v>41005</v>
      </c>
      <c r="E263" s="232">
        <v>3</v>
      </c>
      <c r="F263" s="222"/>
      <c r="G263" s="221"/>
      <c r="H263" s="222"/>
      <c r="I263" s="221"/>
      <c r="J263" s="222"/>
      <c r="K263" s="221"/>
      <c r="L263" s="222"/>
      <c r="M263" s="221"/>
      <c r="N263" s="223">
        <f t="shared" si="6"/>
        <v>1</v>
      </c>
      <c r="O263" s="224">
        <f t="shared" si="7"/>
        <v>3</v>
      </c>
      <c r="P263" s="278"/>
      <c r="Q263" s="277"/>
    </row>
    <row r="264" spans="1:17" ht="15" customHeight="1">
      <c r="A264" s="135">
        <v>814</v>
      </c>
      <c r="B264" s="139" t="s">
        <v>250</v>
      </c>
      <c r="C264" s="209" t="s">
        <v>1872</v>
      </c>
      <c r="D264" s="140">
        <v>38603</v>
      </c>
      <c r="E264" s="232">
        <v>1</v>
      </c>
      <c r="F264" s="222"/>
      <c r="G264" s="221"/>
      <c r="H264" s="222"/>
      <c r="I264" s="221"/>
      <c r="J264" s="222"/>
      <c r="K264" s="221"/>
      <c r="L264" s="222"/>
      <c r="M264" s="221"/>
      <c r="N264" s="223">
        <f t="shared" si="6"/>
        <v>1</v>
      </c>
      <c r="O264" s="224">
        <f t="shared" si="7"/>
        <v>1</v>
      </c>
      <c r="P264" s="393"/>
      <c r="Q264" s="394"/>
    </row>
    <row r="265" spans="1:17" ht="15" customHeight="1">
      <c r="A265" s="135">
        <v>820</v>
      </c>
      <c r="B265" s="143" t="s">
        <v>2023</v>
      </c>
      <c r="C265" s="209" t="s">
        <v>93</v>
      </c>
      <c r="D265" s="140">
        <v>36177</v>
      </c>
      <c r="E265" s="232">
        <v>4</v>
      </c>
      <c r="F265" s="222"/>
      <c r="G265" s="221"/>
      <c r="H265" s="222"/>
      <c r="I265" s="221"/>
      <c r="J265" s="222"/>
      <c r="K265" s="221"/>
      <c r="L265" s="222"/>
      <c r="M265" s="221"/>
      <c r="N265" s="223">
        <f t="shared" si="6"/>
        <v>1</v>
      </c>
      <c r="O265" s="224">
        <f t="shared" si="7"/>
        <v>4</v>
      </c>
      <c r="P265" s="393"/>
      <c r="Q265" s="394"/>
    </row>
    <row r="266" spans="1:17" ht="15" customHeight="1">
      <c r="A266" s="135">
        <v>829</v>
      </c>
      <c r="B266" s="136" t="s">
        <v>2018</v>
      </c>
      <c r="C266" s="209" t="s">
        <v>2019</v>
      </c>
      <c r="D266" s="147">
        <v>43170</v>
      </c>
      <c r="E266" s="221">
        <v>2</v>
      </c>
      <c r="F266" s="222"/>
      <c r="G266" s="221"/>
      <c r="H266" s="222"/>
      <c r="I266" s="221"/>
      <c r="J266" s="222"/>
      <c r="K266" s="221"/>
      <c r="L266" s="222"/>
      <c r="M266" s="221"/>
      <c r="N266" s="223">
        <f>COUNT(E266)+COUNT(G266)+COUNT(I266)+COUNT(K266)+COUNT(M266)</f>
        <v>1</v>
      </c>
      <c r="O266" s="224">
        <f>E266+G266+I266+K266+M266</f>
        <v>2</v>
      </c>
      <c r="P266" s="393"/>
      <c r="Q266" s="394"/>
    </row>
    <row r="267" spans="1:17" ht="15" customHeight="1">
      <c r="A267" s="135">
        <v>834</v>
      </c>
      <c r="B267" s="139" t="s">
        <v>251</v>
      </c>
      <c r="C267" s="240" t="s">
        <v>1873</v>
      </c>
      <c r="D267" s="141">
        <v>39802</v>
      </c>
      <c r="E267" s="232">
        <v>2</v>
      </c>
      <c r="F267" s="222"/>
      <c r="G267" s="221"/>
      <c r="H267" s="222"/>
      <c r="I267" s="221"/>
      <c r="J267" s="222"/>
      <c r="K267" s="221"/>
      <c r="L267" s="222"/>
      <c r="M267" s="221"/>
      <c r="N267" s="223">
        <f t="shared" si="6"/>
        <v>1</v>
      </c>
      <c r="O267" s="224">
        <f t="shared" si="7"/>
        <v>2</v>
      </c>
      <c r="P267" s="393"/>
      <c r="Q267" s="394"/>
    </row>
    <row r="268" spans="1:17" ht="15" customHeight="1">
      <c r="A268" s="135">
        <v>844</v>
      </c>
      <c r="B268" s="139" t="s">
        <v>252</v>
      </c>
      <c r="C268" s="209" t="s">
        <v>1874</v>
      </c>
      <c r="D268" s="140">
        <v>39797</v>
      </c>
      <c r="E268" s="232">
        <v>1</v>
      </c>
      <c r="F268" s="222"/>
      <c r="G268" s="221"/>
      <c r="H268" s="222"/>
      <c r="I268" s="221"/>
      <c r="J268" s="222"/>
      <c r="K268" s="221"/>
      <c r="L268" s="222"/>
      <c r="M268" s="221"/>
      <c r="N268" s="223">
        <f t="shared" si="6"/>
        <v>1</v>
      </c>
      <c r="O268" s="224">
        <f t="shared" si="7"/>
        <v>1</v>
      </c>
      <c r="P268" s="393"/>
      <c r="Q268" s="394"/>
    </row>
    <row r="269" spans="1:17" ht="15" customHeight="1">
      <c r="A269" s="135">
        <v>845</v>
      </c>
      <c r="B269" s="139" t="s">
        <v>253</v>
      </c>
      <c r="C269" s="209" t="s">
        <v>54</v>
      </c>
      <c r="D269" s="140">
        <v>39348</v>
      </c>
      <c r="E269" s="221">
        <v>1</v>
      </c>
      <c r="F269" s="222"/>
      <c r="G269" s="221"/>
      <c r="H269" s="222"/>
      <c r="I269" s="221"/>
      <c r="J269" s="222"/>
      <c r="K269" s="221"/>
      <c r="L269" s="222"/>
      <c r="M269" s="221"/>
      <c r="N269" s="223">
        <f t="shared" si="6"/>
        <v>1</v>
      </c>
      <c r="O269" s="224">
        <f t="shared" si="7"/>
        <v>1</v>
      </c>
      <c r="P269" s="393"/>
      <c r="Q269" s="394"/>
    </row>
    <row r="270" spans="1:17" ht="15" customHeight="1">
      <c r="A270" s="135">
        <v>852</v>
      </c>
      <c r="B270" s="139" t="s">
        <v>254</v>
      </c>
      <c r="C270" s="209" t="s">
        <v>1875</v>
      </c>
      <c r="D270" s="140">
        <v>39737</v>
      </c>
      <c r="E270" s="232">
        <v>1</v>
      </c>
      <c r="F270" s="222"/>
      <c r="G270" s="221"/>
      <c r="H270" s="222"/>
      <c r="I270" s="221"/>
      <c r="J270" s="222"/>
      <c r="K270" s="221"/>
      <c r="L270" s="222"/>
      <c r="M270" s="221"/>
      <c r="N270" s="223">
        <f t="shared" si="6"/>
        <v>1</v>
      </c>
      <c r="O270" s="224">
        <f t="shared" si="7"/>
        <v>1</v>
      </c>
      <c r="P270" s="393"/>
      <c r="Q270" s="394"/>
    </row>
    <row r="271" spans="1:17" ht="15" customHeight="1">
      <c r="A271" s="135">
        <v>856</v>
      </c>
      <c r="B271" s="139" t="s">
        <v>255</v>
      </c>
      <c r="C271" s="209" t="s">
        <v>55</v>
      </c>
      <c r="D271" s="140">
        <v>38266</v>
      </c>
      <c r="E271" s="221">
        <v>1</v>
      </c>
      <c r="F271" s="222"/>
      <c r="G271" s="221"/>
      <c r="H271" s="222"/>
      <c r="I271" s="221"/>
      <c r="J271" s="222"/>
      <c r="K271" s="221"/>
      <c r="L271" s="222"/>
      <c r="M271" s="221"/>
      <c r="N271" s="223">
        <f t="shared" si="6"/>
        <v>1</v>
      </c>
      <c r="O271" s="224">
        <f t="shared" si="7"/>
        <v>1</v>
      </c>
      <c r="P271" s="393"/>
      <c r="Q271" s="394"/>
    </row>
    <row r="272" spans="1:17" ht="15" customHeight="1">
      <c r="A272" s="135">
        <v>874</v>
      </c>
      <c r="B272" s="139" t="s">
        <v>256</v>
      </c>
      <c r="C272" s="209" t="s">
        <v>1876</v>
      </c>
      <c r="D272" s="140">
        <v>40147</v>
      </c>
      <c r="E272" s="232">
        <v>1</v>
      </c>
      <c r="F272" s="222"/>
      <c r="G272" s="221"/>
      <c r="H272" s="222"/>
      <c r="I272" s="221"/>
      <c r="J272" s="222"/>
      <c r="K272" s="221"/>
      <c r="L272" s="222"/>
      <c r="M272" s="221"/>
      <c r="N272" s="223">
        <f t="shared" si="6"/>
        <v>1</v>
      </c>
      <c r="O272" s="224">
        <f t="shared" si="7"/>
        <v>1</v>
      </c>
      <c r="P272" s="393"/>
      <c r="Q272" s="394"/>
    </row>
    <row r="273" spans="1:17" ht="15" customHeight="1">
      <c r="A273" s="135">
        <v>892</v>
      </c>
      <c r="B273" s="139" t="s">
        <v>257</v>
      </c>
      <c r="C273" s="209" t="s">
        <v>56</v>
      </c>
      <c r="D273" s="140">
        <v>39321</v>
      </c>
      <c r="E273" s="232">
        <v>1</v>
      </c>
      <c r="F273" s="222"/>
      <c r="G273" s="221"/>
      <c r="H273" s="222"/>
      <c r="I273" s="221"/>
      <c r="J273" s="222"/>
      <c r="K273" s="221"/>
      <c r="L273" s="222"/>
      <c r="M273" s="221"/>
      <c r="N273" s="223">
        <f t="shared" si="6"/>
        <v>1</v>
      </c>
      <c r="O273" s="224">
        <f t="shared" si="7"/>
        <v>1</v>
      </c>
      <c r="P273" s="393"/>
      <c r="Q273" s="394"/>
    </row>
    <row r="274" spans="1:17" ht="15" customHeight="1">
      <c r="A274" s="135">
        <v>894</v>
      </c>
      <c r="B274" s="136" t="s">
        <v>1564</v>
      </c>
      <c r="C274" s="209" t="s">
        <v>1877</v>
      </c>
      <c r="D274" s="141">
        <v>42460</v>
      </c>
      <c r="E274" s="232">
        <v>1</v>
      </c>
      <c r="F274" s="222"/>
      <c r="G274" s="221"/>
      <c r="H274" s="222"/>
      <c r="I274" s="221"/>
      <c r="J274" s="222"/>
      <c r="K274" s="221"/>
      <c r="L274" s="222"/>
      <c r="M274" s="221"/>
      <c r="N274" s="223">
        <f t="shared" si="6"/>
        <v>1</v>
      </c>
      <c r="O274" s="224">
        <f t="shared" si="7"/>
        <v>1</v>
      </c>
      <c r="P274" s="278"/>
      <c r="Q274" s="277"/>
    </row>
    <row r="275" spans="1:17" ht="15" customHeight="1">
      <c r="A275" s="135">
        <v>895</v>
      </c>
      <c r="B275" s="139" t="s">
        <v>258</v>
      </c>
      <c r="C275" s="209" t="s">
        <v>1878</v>
      </c>
      <c r="D275" s="140">
        <v>38632</v>
      </c>
      <c r="E275" s="221">
        <v>1</v>
      </c>
      <c r="F275" s="222"/>
      <c r="G275" s="221"/>
      <c r="H275" s="222"/>
      <c r="I275" s="221"/>
      <c r="J275" s="222"/>
      <c r="K275" s="221"/>
      <c r="L275" s="222"/>
      <c r="M275" s="221"/>
      <c r="N275" s="223">
        <f t="shared" si="6"/>
        <v>1</v>
      </c>
      <c r="O275" s="224">
        <f t="shared" si="7"/>
        <v>1</v>
      </c>
      <c r="P275" s="393"/>
      <c r="Q275" s="394"/>
    </row>
    <row r="276" spans="1:17" ht="15" customHeight="1">
      <c r="A276" s="135">
        <v>906</v>
      </c>
      <c r="B276" s="136" t="s">
        <v>997</v>
      </c>
      <c r="C276" s="209" t="s">
        <v>1001</v>
      </c>
      <c r="D276" s="141">
        <v>41253</v>
      </c>
      <c r="E276" s="232">
        <v>1</v>
      </c>
      <c r="F276" s="222"/>
      <c r="G276" s="221"/>
      <c r="H276" s="222"/>
      <c r="I276" s="221"/>
      <c r="J276" s="222"/>
      <c r="K276" s="221"/>
      <c r="L276" s="222"/>
      <c r="M276" s="221"/>
      <c r="N276" s="223">
        <f t="shared" si="6"/>
        <v>1</v>
      </c>
      <c r="O276" s="224">
        <f t="shared" si="7"/>
        <v>1</v>
      </c>
      <c r="P276" s="278"/>
      <c r="Q276" s="277"/>
    </row>
    <row r="277" spans="1:17" ht="15" customHeight="1">
      <c r="A277" s="135">
        <v>909</v>
      </c>
      <c r="B277" s="139" t="s">
        <v>259</v>
      </c>
      <c r="C277" s="209" t="s">
        <v>1879</v>
      </c>
      <c r="D277" s="140">
        <v>40577</v>
      </c>
      <c r="E277" s="232">
        <v>4</v>
      </c>
      <c r="F277" s="222"/>
      <c r="G277" s="221"/>
      <c r="H277" s="222"/>
      <c r="I277" s="221"/>
      <c r="J277" s="222"/>
      <c r="K277" s="221"/>
      <c r="L277" s="222"/>
      <c r="M277" s="221"/>
      <c r="N277" s="223">
        <f t="shared" si="6"/>
        <v>1</v>
      </c>
      <c r="O277" s="224">
        <f t="shared" si="7"/>
        <v>4</v>
      </c>
      <c r="P277" s="393"/>
      <c r="Q277" s="394"/>
    </row>
    <row r="278" spans="1:17" ht="15" customHeight="1">
      <c r="A278" s="135">
        <v>914</v>
      </c>
      <c r="B278" s="139" t="s">
        <v>260</v>
      </c>
      <c r="C278" s="209" t="s">
        <v>1880</v>
      </c>
      <c r="D278" s="140">
        <v>36708</v>
      </c>
      <c r="E278" s="232">
        <v>1</v>
      </c>
      <c r="F278" s="140">
        <v>38282</v>
      </c>
      <c r="G278" s="221">
        <v>1</v>
      </c>
      <c r="H278" s="140">
        <v>38769</v>
      </c>
      <c r="I278" s="221">
        <v>1</v>
      </c>
      <c r="J278" s="140"/>
      <c r="K278" s="221"/>
      <c r="L278" s="140"/>
      <c r="M278" s="221"/>
      <c r="N278" s="223">
        <f t="shared" si="6"/>
        <v>3</v>
      </c>
      <c r="O278" s="224">
        <f t="shared" si="7"/>
        <v>3</v>
      </c>
      <c r="P278" s="393"/>
      <c r="Q278" s="394"/>
    </row>
    <row r="279" spans="1:17" ht="15" customHeight="1">
      <c r="A279" s="135">
        <v>916</v>
      </c>
      <c r="B279" s="136" t="s">
        <v>1161</v>
      </c>
      <c r="C279" s="209" t="s">
        <v>1162</v>
      </c>
      <c r="D279" s="141">
        <v>41595</v>
      </c>
      <c r="E279" s="221">
        <v>1</v>
      </c>
      <c r="F279" s="154"/>
      <c r="G279" s="221"/>
      <c r="H279" s="154"/>
      <c r="I279" s="221"/>
      <c r="J279" s="154"/>
      <c r="K279" s="221"/>
      <c r="L279" s="154"/>
      <c r="M279" s="221"/>
      <c r="N279" s="223">
        <f t="shared" si="6"/>
        <v>1</v>
      </c>
      <c r="O279" s="224">
        <f t="shared" si="7"/>
        <v>1</v>
      </c>
      <c r="P279" s="211"/>
      <c r="Q279" s="268" t="s">
        <v>1914</v>
      </c>
    </row>
    <row r="280" spans="1:17" s="295" customFormat="1" ht="15" customHeight="1">
      <c r="A280" s="135">
        <v>920</v>
      </c>
      <c r="B280" s="142" t="s">
        <v>2178</v>
      </c>
      <c r="C280" s="209" t="s">
        <v>2179</v>
      </c>
      <c r="D280" s="147">
        <v>43520</v>
      </c>
      <c r="E280" s="232">
        <v>1</v>
      </c>
      <c r="F280" s="154"/>
      <c r="G280" s="221"/>
      <c r="H280" s="154"/>
      <c r="I280" s="221"/>
      <c r="J280" s="154"/>
      <c r="K280" s="221"/>
      <c r="L280" s="154"/>
      <c r="M280" s="221"/>
      <c r="N280" s="223">
        <f>COUNT(E280)+COUNT(G280)+COUNT(I280)+COUNT(K280)+COUNT(M280)</f>
        <v>1</v>
      </c>
      <c r="O280" s="224">
        <f>E280+G280+I280+K280+M280</f>
        <v>1</v>
      </c>
      <c r="P280" s="393"/>
      <c r="Q280" s="394"/>
    </row>
    <row r="281" spans="1:17" ht="15" customHeight="1">
      <c r="A281" s="135">
        <v>921</v>
      </c>
      <c r="B281" s="139" t="s">
        <v>261</v>
      </c>
      <c r="C281" s="209" t="s">
        <v>1881</v>
      </c>
      <c r="D281" s="140">
        <v>39118</v>
      </c>
      <c r="E281" s="232">
        <v>1</v>
      </c>
      <c r="F281" s="222"/>
      <c r="G281" s="221"/>
      <c r="H281" s="222"/>
      <c r="I281" s="221"/>
      <c r="J281" s="222"/>
      <c r="K281" s="221"/>
      <c r="L281" s="222"/>
      <c r="M281" s="221"/>
      <c r="N281" s="223">
        <f t="shared" si="6"/>
        <v>1</v>
      </c>
      <c r="O281" s="224">
        <f t="shared" si="7"/>
        <v>1</v>
      </c>
      <c r="P281" s="393"/>
      <c r="Q281" s="394"/>
    </row>
    <row r="282" spans="1:17" ht="15" customHeight="1">
      <c r="A282" s="135">
        <v>924</v>
      </c>
      <c r="B282" s="159" t="s">
        <v>262</v>
      </c>
      <c r="C282" s="209" t="s">
        <v>71</v>
      </c>
      <c r="D282" s="140">
        <v>35904</v>
      </c>
      <c r="E282" s="232">
        <v>2</v>
      </c>
      <c r="F282" s="140">
        <v>39123</v>
      </c>
      <c r="G282" s="221">
        <v>1</v>
      </c>
      <c r="H282" s="222"/>
      <c r="I282" s="221"/>
      <c r="J282" s="222"/>
      <c r="K282" s="221"/>
      <c r="L282" s="222"/>
      <c r="M282" s="221"/>
      <c r="N282" s="223">
        <f t="shared" si="6"/>
        <v>2</v>
      </c>
      <c r="O282" s="224">
        <f t="shared" si="7"/>
        <v>3</v>
      </c>
      <c r="P282" s="393"/>
      <c r="Q282" s="394"/>
    </row>
    <row r="283" spans="1:17" ht="15" customHeight="1">
      <c r="A283" s="135">
        <v>925</v>
      </c>
      <c r="B283" s="139" t="s">
        <v>263</v>
      </c>
      <c r="C283" s="209" t="s">
        <v>57</v>
      </c>
      <c r="D283" s="140">
        <v>37970</v>
      </c>
      <c r="E283" s="232">
        <v>7</v>
      </c>
      <c r="F283" s="222"/>
      <c r="G283" s="221"/>
      <c r="H283" s="222"/>
      <c r="I283" s="221"/>
      <c r="J283" s="222"/>
      <c r="K283" s="221"/>
      <c r="L283" s="222"/>
      <c r="M283" s="221"/>
      <c r="N283" s="223">
        <f t="shared" si="6"/>
        <v>1</v>
      </c>
      <c r="O283" s="224">
        <f t="shared" si="7"/>
        <v>7</v>
      </c>
      <c r="P283" s="393"/>
      <c r="Q283" s="394"/>
    </row>
    <row r="284" spans="1:17" ht="15" customHeight="1">
      <c r="A284" s="135">
        <v>955</v>
      </c>
      <c r="B284" s="136" t="s">
        <v>927</v>
      </c>
      <c r="C284" s="209" t="s">
        <v>1882</v>
      </c>
      <c r="D284" s="141">
        <v>40959</v>
      </c>
      <c r="E284" s="232">
        <v>1</v>
      </c>
      <c r="F284" s="222"/>
      <c r="G284" s="221"/>
      <c r="H284" s="222"/>
      <c r="I284" s="221"/>
      <c r="J284" s="222"/>
      <c r="K284" s="221"/>
      <c r="L284" s="222"/>
      <c r="M284" s="221"/>
      <c r="N284" s="223">
        <f t="shared" si="6"/>
        <v>1</v>
      </c>
      <c r="O284" s="224">
        <f t="shared" si="7"/>
        <v>1</v>
      </c>
      <c r="P284" s="211"/>
      <c r="Q284" s="268" t="s">
        <v>1914</v>
      </c>
    </row>
    <row r="285" spans="1:17" ht="15" customHeight="1">
      <c r="A285" s="135">
        <v>959</v>
      </c>
      <c r="B285" s="136" t="s">
        <v>1388</v>
      </c>
      <c r="C285" s="209" t="s">
        <v>1390</v>
      </c>
      <c r="D285" s="141">
        <v>42038</v>
      </c>
      <c r="E285" s="232">
        <v>1</v>
      </c>
      <c r="F285" s="222"/>
      <c r="G285" s="221"/>
      <c r="H285" s="222"/>
      <c r="I285" s="221"/>
      <c r="J285" s="222"/>
      <c r="K285" s="221"/>
      <c r="L285" s="222"/>
      <c r="M285" s="221"/>
      <c r="N285" s="223">
        <f t="shared" si="6"/>
        <v>1</v>
      </c>
      <c r="O285" s="224">
        <f t="shared" si="7"/>
        <v>1</v>
      </c>
      <c r="P285" s="177"/>
      <c r="Q285" s="268" t="s">
        <v>1914</v>
      </c>
    </row>
    <row r="286" spans="1:17" ht="15" customHeight="1">
      <c r="A286" s="135">
        <v>971</v>
      </c>
      <c r="B286" s="136" t="s">
        <v>1723</v>
      </c>
      <c r="C286" s="209" t="s">
        <v>1724</v>
      </c>
      <c r="D286" s="153">
        <v>42822</v>
      </c>
      <c r="E286" s="221">
        <v>1</v>
      </c>
      <c r="F286" s="222"/>
      <c r="G286" s="221"/>
      <c r="H286" s="222"/>
      <c r="I286" s="221"/>
      <c r="J286" s="222"/>
      <c r="K286" s="221"/>
      <c r="L286" s="222"/>
      <c r="M286" s="221"/>
      <c r="N286" s="223">
        <f t="shared" si="6"/>
        <v>1</v>
      </c>
      <c r="O286" s="224">
        <f t="shared" si="7"/>
        <v>1</v>
      </c>
      <c r="P286" s="393"/>
      <c r="Q286" s="394"/>
    </row>
    <row r="287" spans="1:17" ht="15" customHeight="1">
      <c r="A287" s="135">
        <v>973</v>
      </c>
      <c r="B287" s="136" t="s">
        <v>264</v>
      </c>
      <c r="C287" s="209" t="s">
        <v>1883</v>
      </c>
      <c r="D287" s="140">
        <v>39527</v>
      </c>
      <c r="E287" s="232">
        <v>2</v>
      </c>
      <c r="F287" s="222"/>
      <c r="G287" s="221"/>
      <c r="H287" s="222"/>
      <c r="I287" s="221"/>
      <c r="J287" s="222"/>
      <c r="K287" s="221"/>
      <c r="L287" s="222"/>
      <c r="M287" s="221"/>
      <c r="N287" s="223">
        <f t="shared" si="6"/>
        <v>1</v>
      </c>
      <c r="O287" s="224">
        <f t="shared" si="7"/>
        <v>2</v>
      </c>
      <c r="P287" s="393"/>
      <c r="Q287" s="394"/>
    </row>
    <row r="288" spans="1:17" ht="15" customHeight="1">
      <c r="A288" s="135">
        <v>976</v>
      </c>
      <c r="B288" s="136" t="s">
        <v>265</v>
      </c>
      <c r="C288" s="209" t="s">
        <v>58</v>
      </c>
      <c r="D288" s="140">
        <v>39071</v>
      </c>
      <c r="E288" s="232">
        <v>2</v>
      </c>
      <c r="F288" s="222"/>
      <c r="G288" s="221"/>
      <c r="H288" s="222"/>
      <c r="I288" s="221"/>
      <c r="J288" s="222"/>
      <c r="K288" s="221"/>
      <c r="L288" s="222"/>
      <c r="M288" s="221"/>
      <c r="N288" s="223">
        <f t="shared" si="6"/>
        <v>1</v>
      </c>
      <c r="O288" s="224">
        <f t="shared" si="7"/>
        <v>2</v>
      </c>
      <c r="P288" s="393"/>
      <c r="Q288" s="394"/>
    </row>
    <row r="289" spans="1:17" ht="15" customHeight="1">
      <c r="A289" s="135">
        <v>980</v>
      </c>
      <c r="B289" s="136" t="s">
        <v>1600</v>
      </c>
      <c r="C289" s="209" t="s">
        <v>1601</v>
      </c>
      <c r="D289" s="141">
        <v>42662</v>
      </c>
      <c r="E289" s="232">
        <v>2</v>
      </c>
      <c r="F289" s="222"/>
      <c r="G289" s="221"/>
      <c r="H289" s="222"/>
      <c r="I289" s="221"/>
      <c r="J289" s="222"/>
      <c r="K289" s="221"/>
      <c r="L289" s="222"/>
      <c r="M289" s="221"/>
      <c r="N289" s="241">
        <f t="shared" si="6"/>
        <v>1</v>
      </c>
      <c r="O289" s="242">
        <f t="shared" si="7"/>
        <v>2</v>
      </c>
      <c r="P289" s="213" t="s">
        <v>1602</v>
      </c>
      <c r="Q289" s="212"/>
    </row>
    <row r="290" spans="1:17" ht="15" customHeight="1">
      <c r="A290" s="135">
        <v>983</v>
      </c>
      <c r="B290" s="136" t="s">
        <v>1207</v>
      </c>
      <c r="C290" s="209" t="s">
        <v>1208</v>
      </c>
      <c r="D290" s="141">
        <v>41646</v>
      </c>
      <c r="E290" s="232">
        <v>1</v>
      </c>
      <c r="F290" s="222"/>
      <c r="G290" s="221"/>
      <c r="H290" s="222"/>
      <c r="I290" s="221"/>
      <c r="J290" s="222"/>
      <c r="K290" s="221"/>
      <c r="L290" s="222"/>
      <c r="M290" s="221"/>
      <c r="N290" s="223">
        <f t="shared" si="6"/>
        <v>1</v>
      </c>
      <c r="O290" s="224">
        <f t="shared" si="7"/>
        <v>1</v>
      </c>
      <c r="P290" s="211"/>
      <c r="Q290" s="212"/>
    </row>
    <row r="291" spans="1:17" ht="15" customHeight="1">
      <c r="A291" s="135">
        <v>984</v>
      </c>
      <c r="B291" s="136" t="s">
        <v>1688</v>
      </c>
      <c r="C291" s="209" t="s">
        <v>1689</v>
      </c>
      <c r="D291" s="137">
        <v>42749</v>
      </c>
      <c r="E291" s="221">
        <v>1</v>
      </c>
      <c r="F291" s="222"/>
      <c r="G291" s="221"/>
      <c r="H291" s="222"/>
      <c r="I291" s="221"/>
      <c r="J291" s="222"/>
      <c r="K291" s="221"/>
      <c r="L291" s="222"/>
      <c r="M291" s="221"/>
      <c r="N291" s="223">
        <f t="shared" si="6"/>
        <v>1</v>
      </c>
      <c r="O291" s="224">
        <f t="shared" si="7"/>
        <v>1</v>
      </c>
      <c r="P291" s="393"/>
      <c r="Q291" s="394"/>
    </row>
    <row r="292" spans="1:17" ht="15" customHeight="1">
      <c r="A292" s="135">
        <v>987</v>
      </c>
      <c r="B292" s="136" t="s">
        <v>1000</v>
      </c>
      <c r="C292" s="209" t="s">
        <v>1884</v>
      </c>
      <c r="D292" s="141">
        <v>41259</v>
      </c>
      <c r="E292" s="232">
        <v>1</v>
      </c>
      <c r="F292" s="222"/>
      <c r="G292" s="221"/>
      <c r="H292" s="222"/>
      <c r="I292" s="221"/>
      <c r="J292" s="222"/>
      <c r="K292" s="221"/>
      <c r="L292" s="222"/>
      <c r="M292" s="221"/>
      <c r="N292" s="223">
        <f t="shared" si="6"/>
        <v>1</v>
      </c>
      <c r="O292" s="224">
        <f t="shared" si="7"/>
        <v>1</v>
      </c>
      <c r="P292" s="211"/>
      <c r="Q292" s="268" t="s">
        <v>1914</v>
      </c>
    </row>
    <row r="293" spans="1:17" ht="15" customHeight="1">
      <c r="A293" s="135">
        <v>1010</v>
      </c>
      <c r="B293" s="136" t="s">
        <v>1363</v>
      </c>
      <c r="C293" s="209" t="s">
        <v>1885</v>
      </c>
      <c r="D293" s="141">
        <v>42012</v>
      </c>
      <c r="E293" s="232">
        <v>2</v>
      </c>
      <c r="F293" s="222"/>
      <c r="G293" s="221"/>
      <c r="H293" s="222"/>
      <c r="I293" s="221"/>
      <c r="J293" s="222"/>
      <c r="K293" s="221"/>
      <c r="L293" s="222"/>
      <c r="M293" s="221"/>
      <c r="N293" s="223">
        <f aca="true" t="shared" si="8" ref="N293:N356">COUNT(E293)+COUNT(G293)+COUNT(I293)+COUNT(K293)+COUNT(M293)</f>
        <v>1</v>
      </c>
      <c r="O293" s="224">
        <f aca="true" t="shared" si="9" ref="O293:O357">E293+G293+I293+K293+M293</f>
        <v>2</v>
      </c>
      <c r="P293" s="393"/>
      <c r="Q293" s="394"/>
    </row>
    <row r="294" spans="1:17" ht="15" customHeight="1">
      <c r="A294" s="135">
        <v>1048</v>
      </c>
      <c r="B294" s="136" t="s">
        <v>266</v>
      </c>
      <c r="C294" s="209" t="s">
        <v>59</v>
      </c>
      <c r="D294" s="140">
        <v>37340</v>
      </c>
      <c r="E294" s="232">
        <v>2</v>
      </c>
      <c r="F294" s="156">
        <v>42345</v>
      </c>
      <c r="G294" s="221">
        <v>3</v>
      </c>
      <c r="H294" s="222"/>
      <c r="I294" s="221"/>
      <c r="J294" s="222"/>
      <c r="K294" s="221"/>
      <c r="L294" s="222"/>
      <c r="M294" s="221"/>
      <c r="N294" s="223">
        <f t="shared" si="8"/>
        <v>2</v>
      </c>
      <c r="O294" s="224">
        <f t="shared" si="9"/>
        <v>5</v>
      </c>
      <c r="P294" s="393"/>
      <c r="Q294" s="394"/>
    </row>
    <row r="295" spans="1:17" ht="15" customHeight="1">
      <c r="A295" s="135">
        <v>1062</v>
      </c>
      <c r="B295" s="139" t="s">
        <v>267</v>
      </c>
      <c r="C295" s="209" t="s">
        <v>1886</v>
      </c>
      <c r="D295" s="140">
        <v>38295</v>
      </c>
      <c r="E295" s="232">
        <v>1</v>
      </c>
      <c r="F295" s="222"/>
      <c r="G295" s="221"/>
      <c r="H295" s="222"/>
      <c r="I295" s="221"/>
      <c r="J295" s="222"/>
      <c r="K295" s="221"/>
      <c r="L295" s="222"/>
      <c r="M295" s="221"/>
      <c r="N295" s="223">
        <f t="shared" si="8"/>
        <v>1</v>
      </c>
      <c r="O295" s="224">
        <f t="shared" si="9"/>
        <v>1</v>
      </c>
      <c r="P295" s="393"/>
      <c r="Q295" s="394"/>
    </row>
    <row r="296" spans="1:17" ht="15" customHeight="1">
      <c r="A296" s="135">
        <v>1093</v>
      </c>
      <c r="B296" s="139" t="s">
        <v>268</v>
      </c>
      <c r="C296" s="209" t="s">
        <v>1887</v>
      </c>
      <c r="D296" s="140">
        <v>38710</v>
      </c>
      <c r="E296" s="232">
        <v>1</v>
      </c>
      <c r="F296" s="140">
        <v>40493</v>
      </c>
      <c r="G296" s="221">
        <v>1</v>
      </c>
      <c r="H296" s="222"/>
      <c r="I296" s="221"/>
      <c r="J296" s="222"/>
      <c r="K296" s="221"/>
      <c r="L296" s="222"/>
      <c r="M296" s="221"/>
      <c r="N296" s="223">
        <f t="shared" si="8"/>
        <v>2</v>
      </c>
      <c r="O296" s="224">
        <f t="shared" si="9"/>
        <v>2</v>
      </c>
      <c r="P296" s="393"/>
      <c r="Q296" s="394"/>
    </row>
    <row r="297" spans="1:17" ht="15" customHeight="1">
      <c r="A297" s="135">
        <v>1098</v>
      </c>
      <c r="B297" s="139" t="s">
        <v>269</v>
      </c>
      <c r="C297" s="209" t="s">
        <v>1888</v>
      </c>
      <c r="D297" s="140">
        <v>39830</v>
      </c>
      <c r="E297" s="232">
        <v>1</v>
      </c>
      <c r="F297" s="222"/>
      <c r="G297" s="221"/>
      <c r="H297" s="222"/>
      <c r="I297" s="221"/>
      <c r="J297" s="222"/>
      <c r="K297" s="221"/>
      <c r="L297" s="222"/>
      <c r="M297" s="221"/>
      <c r="N297" s="223">
        <f t="shared" si="8"/>
        <v>1</v>
      </c>
      <c r="O297" s="224">
        <f t="shared" si="9"/>
        <v>1</v>
      </c>
      <c r="P297" s="393"/>
      <c r="Q297" s="394"/>
    </row>
    <row r="298" spans="1:17" ht="15" customHeight="1">
      <c r="A298" s="135">
        <v>1107</v>
      </c>
      <c r="B298" s="136" t="s">
        <v>270</v>
      </c>
      <c r="C298" s="209" t="s">
        <v>1889</v>
      </c>
      <c r="D298" s="140">
        <v>39497</v>
      </c>
      <c r="E298" s="221">
        <v>1</v>
      </c>
      <c r="F298" s="156">
        <v>42600</v>
      </c>
      <c r="G298" s="221">
        <v>1</v>
      </c>
      <c r="H298" s="222"/>
      <c r="I298" s="221"/>
      <c r="J298" s="222"/>
      <c r="K298" s="221"/>
      <c r="L298" s="222"/>
      <c r="M298" s="221"/>
      <c r="N298" s="223">
        <f t="shared" si="8"/>
        <v>2</v>
      </c>
      <c r="O298" s="224">
        <f t="shared" si="9"/>
        <v>2</v>
      </c>
      <c r="P298" s="393"/>
      <c r="Q298" s="394"/>
    </row>
    <row r="299" spans="1:17" ht="15" customHeight="1">
      <c r="A299" s="135">
        <v>1114</v>
      </c>
      <c r="B299" s="159" t="s">
        <v>271</v>
      </c>
      <c r="C299" s="209" t="s">
        <v>92</v>
      </c>
      <c r="D299" s="140">
        <v>36560</v>
      </c>
      <c r="E299" s="232">
        <v>1</v>
      </c>
      <c r="F299" s="222"/>
      <c r="G299" s="221"/>
      <c r="H299" s="222"/>
      <c r="I299" s="221"/>
      <c r="J299" s="222"/>
      <c r="K299" s="221"/>
      <c r="L299" s="222"/>
      <c r="M299" s="221"/>
      <c r="N299" s="223">
        <f t="shared" si="8"/>
        <v>1</v>
      </c>
      <c r="O299" s="224">
        <f t="shared" si="9"/>
        <v>1</v>
      </c>
      <c r="P299" s="393"/>
      <c r="Q299" s="394"/>
    </row>
    <row r="300" spans="1:17" ht="15" customHeight="1">
      <c r="A300" s="135">
        <v>1118</v>
      </c>
      <c r="B300" s="139" t="s">
        <v>272</v>
      </c>
      <c r="C300" s="209" t="s">
        <v>64</v>
      </c>
      <c r="D300" s="140">
        <v>40200</v>
      </c>
      <c r="E300" s="232">
        <v>1</v>
      </c>
      <c r="F300" s="222"/>
      <c r="G300" s="221"/>
      <c r="H300" s="222"/>
      <c r="I300" s="221"/>
      <c r="J300" s="222"/>
      <c r="K300" s="221"/>
      <c r="L300" s="222"/>
      <c r="M300" s="221"/>
      <c r="N300" s="223">
        <f t="shared" si="8"/>
        <v>1</v>
      </c>
      <c r="O300" s="224">
        <f t="shared" si="9"/>
        <v>1</v>
      </c>
      <c r="P300" s="393"/>
      <c r="Q300" s="394"/>
    </row>
    <row r="301" spans="1:17" ht="15" customHeight="1">
      <c r="A301" s="135">
        <v>1144</v>
      </c>
      <c r="B301" s="139" t="s">
        <v>273</v>
      </c>
      <c r="C301" s="209" t="s">
        <v>65</v>
      </c>
      <c r="D301" s="140">
        <v>40216</v>
      </c>
      <c r="E301" s="232">
        <v>1</v>
      </c>
      <c r="F301" s="222"/>
      <c r="G301" s="221"/>
      <c r="H301" s="222"/>
      <c r="I301" s="221"/>
      <c r="J301" s="222"/>
      <c r="K301" s="221"/>
      <c r="L301" s="222"/>
      <c r="M301" s="221"/>
      <c r="N301" s="223">
        <f t="shared" si="8"/>
        <v>1</v>
      </c>
      <c r="O301" s="224">
        <f t="shared" si="9"/>
        <v>1</v>
      </c>
      <c r="P301" s="393" t="s">
        <v>1915</v>
      </c>
      <c r="Q301" s="394"/>
    </row>
    <row r="302" spans="1:17" ht="15" customHeight="1">
      <c r="A302" s="135">
        <v>1157</v>
      </c>
      <c r="B302" s="139" t="s">
        <v>274</v>
      </c>
      <c r="C302" s="209" t="s">
        <v>1890</v>
      </c>
      <c r="D302" s="140">
        <v>39515</v>
      </c>
      <c r="E302" s="232">
        <v>1</v>
      </c>
      <c r="F302" s="222"/>
      <c r="G302" s="221"/>
      <c r="H302" s="222"/>
      <c r="I302" s="221"/>
      <c r="J302" s="222"/>
      <c r="K302" s="221"/>
      <c r="L302" s="222"/>
      <c r="M302" s="221"/>
      <c r="N302" s="223">
        <f t="shared" si="8"/>
        <v>1</v>
      </c>
      <c r="O302" s="224">
        <f t="shared" si="9"/>
        <v>1</v>
      </c>
      <c r="P302" s="393"/>
      <c r="Q302" s="394"/>
    </row>
    <row r="303" spans="1:17" ht="15" customHeight="1">
      <c r="A303" s="135">
        <v>1165</v>
      </c>
      <c r="B303" s="139" t="s">
        <v>275</v>
      </c>
      <c r="C303" s="209" t="s">
        <v>69</v>
      </c>
      <c r="D303" s="140">
        <v>40534</v>
      </c>
      <c r="E303" s="232">
        <v>1</v>
      </c>
      <c r="F303" s="222"/>
      <c r="G303" s="221"/>
      <c r="H303" s="222"/>
      <c r="I303" s="221"/>
      <c r="J303" s="222"/>
      <c r="K303" s="221"/>
      <c r="L303" s="222"/>
      <c r="M303" s="221"/>
      <c r="N303" s="223">
        <f t="shared" si="8"/>
        <v>1</v>
      </c>
      <c r="O303" s="224">
        <f t="shared" si="9"/>
        <v>1</v>
      </c>
      <c r="P303" s="393"/>
      <c r="Q303" s="394"/>
    </row>
    <row r="304" spans="1:17" ht="15" customHeight="1">
      <c r="A304" s="135">
        <v>1185</v>
      </c>
      <c r="B304" s="136" t="s">
        <v>923</v>
      </c>
      <c r="C304" s="209" t="s">
        <v>907</v>
      </c>
      <c r="D304" s="141">
        <v>40933</v>
      </c>
      <c r="E304" s="232">
        <v>1</v>
      </c>
      <c r="F304" s="222"/>
      <c r="G304" s="221"/>
      <c r="H304" s="222"/>
      <c r="I304" s="221"/>
      <c r="J304" s="222"/>
      <c r="K304" s="221"/>
      <c r="L304" s="222"/>
      <c r="M304" s="221"/>
      <c r="N304" s="223">
        <f t="shared" si="8"/>
        <v>1</v>
      </c>
      <c r="O304" s="224">
        <f t="shared" si="9"/>
        <v>1</v>
      </c>
      <c r="P304" s="278"/>
      <c r="Q304" s="277"/>
    </row>
    <row r="305" spans="1:17" ht="15" customHeight="1">
      <c r="A305" s="135">
        <v>1211</v>
      </c>
      <c r="B305" s="136" t="s">
        <v>276</v>
      </c>
      <c r="C305" s="209" t="s">
        <v>1891</v>
      </c>
      <c r="D305" s="140">
        <v>39926</v>
      </c>
      <c r="E305" s="232">
        <v>2</v>
      </c>
      <c r="F305" s="147">
        <v>43053</v>
      </c>
      <c r="G305" s="232">
        <v>1</v>
      </c>
      <c r="H305" s="222"/>
      <c r="I305" s="221"/>
      <c r="J305" s="222"/>
      <c r="K305" s="221"/>
      <c r="L305" s="222"/>
      <c r="M305" s="221"/>
      <c r="N305" s="223">
        <f t="shared" si="8"/>
        <v>2</v>
      </c>
      <c r="O305" s="224">
        <f t="shared" si="9"/>
        <v>3</v>
      </c>
      <c r="P305" s="393"/>
      <c r="Q305" s="394"/>
    </row>
    <row r="306" spans="1:17" s="295" customFormat="1" ht="15" customHeight="1">
      <c r="A306" s="135">
        <v>1212</v>
      </c>
      <c r="B306" s="136" t="s">
        <v>2099</v>
      </c>
      <c r="C306" s="209" t="s">
        <v>2100</v>
      </c>
      <c r="D306" s="301">
        <v>43411</v>
      </c>
      <c r="E306" s="221">
        <v>4</v>
      </c>
      <c r="F306" s="222"/>
      <c r="G306" s="221"/>
      <c r="H306" s="222"/>
      <c r="I306" s="221"/>
      <c r="J306" s="222"/>
      <c r="K306" s="221"/>
      <c r="L306" s="222"/>
      <c r="M306" s="221"/>
      <c r="N306" s="223">
        <f>COUNT(E306)+COUNT(G306)+COUNT(I306)+COUNT(K306)+COUNT(M306)</f>
        <v>1</v>
      </c>
      <c r="O306" s="224">
        <f>E306+G306+I306+K306+M306</f>
        <v>4</v>
      </c>
      <c r="P306" s="297"/>
      <c r="Q306" s="298"/>
    </row>
    <row r="307" spans="1:17" s="295" customFormat="1" ht="15" customHeight="1">
      <c r="A307" s="135">
        <v>1232</v>
      </c>
      <c r="B307" s="142" t="s">
        <v>2138</v>
      </c>
      <c r="C307" s="209" t="s">
        <v>2139</v>
      </c>
      <c r="D307" s="301">
        <v>43484</v>
      </c>
      <c r="E307" s="221">
        <v>1</v>
      </c>
      <c r="F307" s="222"/>
      <c r="G307" s="221"/>
      <c r="H307" s="222"/>
      <c r="I307" s="221"/>
      <c r="J307" s="222"/>
      <c r="K307" s="221"/>
      <c r="L307" s="222"/>
      <c r="M307" s="221"/>
      <c r="N307" s="223">
        <f>COUNT(E307)+COUNT(G307)+COUNT(I307)+COUNT(K307)+COUNT(M307)</f>
        <v>1</v>
      </c>
      <c r="O307" s="224">
        <f>E307+G307+I307+K307+M307</f>
        <v>1</v>
      </c>
      <c r="P307" s="398" t="s">
        <v>2165</v>
      </c>
      <c r="Q307" s="399"/>
    </row>
    <row r="308" spans="1:17" s="295" customFormat="1" ht="15" customHeight="1">
      <c r="A308" s="135">
        <v>1240</v>
      </c>
      <c r="B308" s="136" t="s">
        <v>2149</v>
      </c>
      <c r="C308" s="209" t="s">
        <v>2150</v>
      </c>
      <c r="D308" s="301">
        <v>43446</v>
      </c>
      <c r="E308" s="221">
        <v>1</v>
      </c>
      <c r="F308" s="222"/>
      <c r="G308" s="221"/>
      <c r="H308" s="222"/>
      <c r="I308" s="221"/>
      <c r="J308" s="222"/>
      <c r="K308" s="221"/>
      <c r="L308" s="222"/>
      <c r="M308" s="221"/>
      <c r="N308" s="223">
        <f>COUNT(E308)+COUNT(G308)+COUNT(I308)+COUNT(K308)+COUNT(M308)</f>
        <v>1</v>
      </c>
      <c r="O308" s="224">
        <f>E308+G308+I308+K308+M308</f>
        <v>1</v>
      </c>
      <c r="P308" s="313"/>
      <c r="Q308" s="314"/>
    </row>
    <row r="309" spans="1:17" ht="15" customHeight="1">
      <c r="A309" s="135">
        <v>1243</v>
      </c>
      <c r="B309" s="136" t="s">
        <v>854</v>
      </c>
      <c r="C309" s="239" t="s">
        <v>855</v>
      </c>
      <c r="D309" s="141">
        <v>40889</v>
      </c>
      <c r="E309" s="232">
        <v>1</v>
      </c>
      <c r="F309" s="222"/>
      <c r="G309" s="221"/>
      <c r="H309" s="222"/>
      <c r="I309" s="221"/>
      <c r="J309" s="222"/>
      <c r="K309" s="221"/>
      <c r="L309" s="222"/>
      <c r="M309" s="221"/>
      <c r="N309" s="223">
        <f t="shared" si="8"/>
        <v>1</v>
      </c>
      <c r="O309" s="224">
        <f t="shared" si="9"/>
        <v>1</v>
      </c>
      <c r="P309" s="278"/>
      <c r="Q309" s="277"/>
    </row>
    <row r="310" spans="1:17" ht="15" customHeight="1">
      <c r="A310" s="135">
        <v>1246</v>
      </c>
      <c r="B310" s="136" t="s">
        <v>1134</v>
      </c>
      <c r="C310" s="239" t="s">
        <v>1135</v>
      </c>
      <c r="D310" s="141">
        <v>41511</v>
      </c>
      <c r="E310" s="232">
        <v>1</v>
      </c>
      <c r="F310" s="222"/>
      <c r="G310" s="221"/>
      <c r="H310" s="222"/>
      <c r="I310" s="221"/>
      <c r="J310" s="222"/>
      <c r="K310" s="221"/>
      <c r="L310" s="222"/>
      <c r="M310" s="221"/>
      <c r="N310" s="223">
        <f t="shared" si="8"/>
        <v>1</v>
      </c>
      <c r="O310" s="224">
        <f t="shared" si="9"/>
        <v>1</v>
      </c>
      <c r="P310" s="278"/>
      <c r="Q310" s="277"/>
    </row>
    <row r="311" spans="1:17" ht="15" customHeight="1">
      <c r="A311" s="135">
        <v>1284</v>
      </c>
      <c r="B311" s="136" t="s">
        <v>277</v>
      </c>
      <c r="C311" s="209" t="s">
        <v>1892</v>
      </c>
      <c r="D311" s="140">
        <v>38941</v>
      </c>
      <c r="E311" s="221">
        <v>1</v>
      </c>
      <c r="F311" s="222"/>
      <c r="G311" s="221"/>
      <c r="H311" s="222"/>
      <c r="I311" s="221"/>
      <c r="J311" s="222"/>
      <c r="K311" s="221"/>
      <c r="L311" s="222"/>
      <c r="M311" s="221"/>
      <c r="N311" s="223">
        <f t="shared" si="8"/>
        <v>1</v>
      </c>
      <c r="O311" s="224">
        <f t="shared" si="9"/>
        <v>1</v>
      </c>
      <c r="P311" s="393"/>
      <c r="Q311" s="394"/>
    </row>
    <row r="312" spans="1:17" ht="15" customHeight="1">
      <c r="A312" s="135">
        <v>1303</v>
      </c>
      <c r="B312" s="136" t="s">
        <v>278</v>
      </c>
      <c r="C312" s="209" t="s">
        <v>83</v>
      </c>
      <c r="D312" s="140">
        <v>38081</v>
      </c>
      <c r="E312" s="232">
        <v>1</v>
      </c>
      <c r="F312" s="222"/>
      <c r="G312" s="221"/>
      <c r="H312" s="222"/>
      <c r="I312" s="221"/>
      <c r="J312" s="222"/>
      <c r="K312" s="221"/>
      <c r="L312" s="222"/>
      <c r="M312" s="221"/>
      <c r="N312" s="223">
        <f t="shared" si="8"/>
        <v>1</v>
      </c>
      <c r="O312" s="224">
        <f t="shared" si="9"/>
        <v>1</v>
      </c>
      <c r="P312" s="393"/>
      <c r="Q312" s="394"/>
    </row>
    <row r="313" spans="1:17" ht="15" customHeight="1">
      <c r="A313" s="135">
        <v>1304</v>
      </c>
      <c r="B313" s="136" t="s">
        <v>279</v>
      </c>
      <c r="C313" s="209" t="s">
        <v>1893</v>
      </c>
      <c r="D313" s="140">
        <v>39595</v>
      </c>
      <c r="E313" s="232">
        <v>1</v>
      </c>
      <c r="F313" s="222"/>
      <c r="G313" s="221"/>
      <c r="H313" s="222"/>
      <c r="I313" s="221"/>
      <c r="J313" s="222"/>
      <c r="K313" s="221"/>
      <c r="L313" s="222"/>
      <c r="M313" s="221"/>
      <c r="N313" s="223">
        <f t="shared" si="8"/>
        <v>1</v>
      </c>
      <c r="O313" s="224">
        <f t="shared" si="9"/>
        <v>1</v>
      </c>
      <c r="P313" s="393"/>
      <c r="Q313" s="394"/>
    </row>
    <row r="314" spans="1:17" ht="15" customHeight="1">
      <c r="A314" s="135">
        <v>1308</v>
      </c>
      <c r="B314" s="136" t="s">
        <v>1315</v>
      </c>
      <c r="C314" s="209" t="s">
        <v>1316</v>
      </c>
      <c r="D314" s="141">
        <v>41920</v>
      </c>
      <c r="E314" s="221">
        <v>1</v>
      </c>
      <c r="F314" s="222"/>
      <c r="G314" s="221"/>
      <c r="H314" s="222"/>
      <c r="I314" s="221"/>
      <c r="J314" s="222"/>
      <c r="K314" s="221"/>
      <c r="L314" s="222"/>
      <c r="M314" s="221"/>
      <c r="N314" s="223">
        <f t="shared" si="8"/>
        <v>1</v>
      </c>
      <c r="O314" s="224">
        <f t="shared" si="9"/>
        <v>1</v>
      </c>
      <c r="P314" s="278"/>
      <c r="Q314" s="277"/>
    </row>
    <row r="315" spans="1:17" ht="15" customHeight="1">
      <c r="A315" s="135">
        <v>1309</v>
      </c>
      <c r="B315" s="136" t="s">
        <v>280</v>
      </c>
      <c r="C315" s="209" t="s">
        <v>63</v>
      </c>
      <c r="D315" s="140">
        <v>39911</v>
      </c>
      <c r="E315" s="221">
        <v>1</v>
      </c>
      <c r="F315" s="222"/>
      <c r="G315" s="221"/>
      <c r="H315" s="222"/>
      <c r="I315" s="221"/>
      <c r="J315" s="222"/>
      <c r="K315" s="221"/>
      <c r="L315" s="222"/>
      <c r="M315" s="221"/>
      <c r="N315" s="223">
        <f t="shared" si="8"/>
        <v>1</v>
      </c>
      <c r="O315" s="224">
        <f t="shared" si="9"/>
        <v>1</v>
      </c>
      <c r="P315" s="393"/>
      <c r="Q315" s="394"/>
    </row>
    <row r="316" spans="1:17" ht="15" customHeight="1">
      <c r="A316" s="135">
        <v>1312</v>
      </c>
      <c r="B316" s="139" t="s">
        <v>281</v>
      </c>
      <c r="C316" s="209" t="s">
        <v>85</v>
      </c>
      <c r="D316" s="140">
        <v>37932</v>
      </c>
      <c r="E316" s="232">
        <v>2</v>
      </c>
      <c r="F316" s="222"/>
      <c r="G316" s="221"/>
      <c r="H316" s="222"/>
      <c r="I316" s="221"/>
      <c r="J316" s="222"/>
      <c r="K316" s="221"/>
      <c r="L316" s="222"/>
      <c r="M316" s="221"/>
      <c r="N316" s="223">
        <f t="shared" si="8"/>
        <v>1</v>
      </c>
      <c r="O316" s="224">
        <f t="shared" si="9"/>
        <v>2</v>
      </c>
      <c r="P316" s="393"/>
      <c r="Q316" s="394"/>
    </row>
    <row r="317" spans="1:17" ht="15" customHeight="1">
      <c r="A317" s="135">
        <v>1329</v>
      </c>
      <c r="B317" s="143" t="s">
        <v>2028</v>
      </c>
      <c r="C317" s="209" t="s">
        <v>60</v>
      </c>
      <c r="D317" s="140">
        <v>37990</v>
      </c>
      <c r="E317" s="232">
        <v>1</v>
      </c>
      <c r="F317" s="222"/>
      <c r="G317" s="221"/>
      <c r="H317" s="222"/>
      <c r="I317" s="221"/>
      <c r="J317" s="222"/>
      <c r="K317" s="221"/>
      <c r="L317" s="222"/>
      <c r="M317" s="221"/>
      <c r="N317" s="223">
        <f t="shared" si="8"/>
        <v>1</v>
      </c>
      <c r="O317" s="224">
        <f t="shared" si="9"/>
        <v>1</v>
      </c>
      <c r="P317" s="393"/>
      <c r="Q317" s="394"/>
    </row>
    <row r="318" spans="1:17" ht="15" customHeight="1">
      <c r="A318" s="135">
        <v>1332</v>
      </c>
      <c r="B318" s="136" t="s">
        <v>1171</v>
      </c>
      <c r="C318" s="239" t="s">
        <v>1172</v>
      </c>
      <c r="D318" s="141">
        <v>41608</v>
      </c>
      <c r="E318" s="232">
        <v>3</v>
      </c>
      <c r="F318" s="222"/>
      <c r="G318" s="221"/>
      <c r="H318" s="222"/>
      <c r="I318" s="221"/>
      <c r="J318" s="222"/>
      <c r="K318" s="221"/>
      <c r="L318" s="222"/>
      <c r="M318" s="221"/>
      <c r="N318" s="223">
        <f t="shared" si="8"/>
        <v>1</v>
      </c>
      <c r="O318" s="224">
        <f t="shared" si="9"/>
        <v>3</v>
      </c>
      <c r="P318" s="278"/>
      <c r="Q318" s="277"/>
    </row>
    <row r="319" spans="1:17" ht="15" customHeight="1">
      <c r="A319" s="135">
        <v>1347</v>
      </c>
      <c r="B319" s="136" t="s">
        <v>1345</v>
      </c>
      <c r="C319" s="209" t="s">
        <v>1346</v>
      </c>
      <c r="D319" s="174">
        <v>41957</v>
      </c>
      <c r="E319" s="232">
        <v>1</v>
      </c>
      <c r="F319" s="222"/>
      <c r="G319" s="221"/>
      <c r="H319" s="222"/>
      <c r="I319" s="221"/>
      <c r="J319" s="222"/>
      <c r="K319" s="221"/>
      <c r="L319" s="222"/>
      <c r="M319" s="221"/>
      <c r="N319" s="223">
        <f t="shared" si="8"/>
        <v>1</v>
      </c>
      <c r="O319" s="224">
        <f t="shared" si="9"/>
        <v>1</v>
      </c>
      <c r="P319" s="278"/>
      <c r="Q319" s="277"/>
    </row>
    <row r="320" spans="1:17" ht="15" customHeight="1">
      <c r="A320" s="135">
        <v>1384</v>
      </c>
      <c r="B320" s="136" t="s">
        <v>282</v>
      </c>
      <c r="C320" s="209" t="s">
        <v>1894</v>
      </c>
      <c r="D320" s="140">
        <v>40195</v>
      </c>
      <c r="E320" s="232">
        <v>2</v>
      </c>
      <c r="F320" s="222"/>
      <c r="G320" s="221"/>
      <c r="H320" s="222"/>
      <c r="I320" s="221"/>
      <c r="J320" s="222"/>
      <c r="K320" s="221"/>
      <c r="L320" s="222"/>
      <c r="M320" s="221"/>
      <c r="N320" s="223">
        <f t="shared" si="8"/>
        <v>1</v>
      </c>
      <c r="O320" s="224">
        <f t="shared" si="9"/>
        <v>2</v>
      </c>
      <c r="P320" s="393"/>
      <c r="Q320" s="394"/>
    </row>
    <row r="321" spans="1:17" ht="15" customHeight="1">
      <c r="A321" s="135">
        <v>1392</v>
      </c>
      <c r="B321" s="136" t="s">
        <v>1325</v>
      </c>
      <c r="C321" s="209" t="s">
        <v>1326</v>
      </c>
      <c r="D321" s="174">
        <v>41957</v>
      </c>
      <c r="E321" s="232">
        <v>1</v>
      </c>
      <c r="F321" s="222"/>
      <c r="G321" s="221"/>
      <c r="H321" s="222"/>
      <c r="I321" s="221"/>
      <c r="J321" s="222"/>
      <c r="K321" s="221"/>
      <c r="L321" s="222"/>
      <c r="M321" s="221"/>
      <c r="N321" s="223">
        <f t="shared" si="8"/>
        <v>1</v>
      </c>
      <c r="O321" s="224">
        <f t="shared" si="9"/>
        <v>1</v>
      </c>
      <c r="P321" s="278"/>
      <c r="Q321" s="277"/>
    </row>
    <row r="322" spans="1:17" ht="15" customHeight="1">
      <c r="A322" s="135">
        <v>1406</v>
      </c>
      <c r="B322" s="136" t="s">
        <v>1071</v>
      </c>
      <c r="C322" s="209" t="s">
        <v>1072</v>
      </c>
      <c r="D322" s="174">
        <v>41316</v>
      </c>
      <c r="E322" s="232">
        <v>1</v>
      </c>
      <c r="F322" s="222"/>
      <c r="G322" s="221"/>
      <c r="H322" s="222"/>
      <c r="I322" s="221"/>
      <c r="J322" s="222"/>
      <c r="K322" s="221"/>
      <c r="L322" s="222"/>
      <c r="M322" s="221"/>
      <c r="N322" s="223">
        <f t="shared" si="8"/>
        <v>1</v>
      </c>
      <c r="O322" s="224">
        <f t="shared" si="9"/>
        <v>1</v>
      </c>
      <c r="P322" s="278"/>
      <c r="Q322" s="277"/>
    </row>
    <row r="323" spans="1:17" ht="15" customHeight="1">
      <c r="A323" s="135">
        <v>1437</v>
      </c>
      <c r="B323" s="167" t="s">
        <v>2029</v>
      </c>
      <c r="C323" s="209" t="s">
        <v>1895</v>
      </c>
      <c r="D323" s="235">
        <v>35741</v>
      </c>
      <c r="E323" s="232">
        <v>9</v>
      </c>
      <c r="F323" s="222"/>
      <c r="G323" s="221"/>
      <c r="H323" s="222"/>
      <c r="I323" s="221"/>
      <c r="J323" s="222"/>
      <c r="K323" s="221"/>
      <c r="L323" s="222"/>
      <c r="M323" s="221"/>
      <c r="N323" s="223">
        <f t="shared" si="8"/>
        <v>1</v>
      </c>
      <c r="O323" s="224">
        <f t="shared" si="9"/>
        <v>9</v>
      </c>
      <c r="P323" s="393" t="s">
        <v>1916</v>
      </c>
      <c r="Q323" s="394"/>
    </row>
    <row r="324" spans="1:17" ht="15" customHeight="1">
      <c r="A324" s="135">
        <v>1456</v>
      </c>
      <c r="B324" s="136" t="s">
        <v>1393</v>
      </c>
      <c r="C324" s="209" t="s">
        <v>1394</v>
      </c>
      <c r="D324" s="174">
        <v>42077</v>
      </c>
      <c r="E324" s="232">
        <v>3</v>
      </c>
      <c r="F324" s="222"/>
      <c r="G324" s="221"/>
      <c r="H324" s="222"/>
      <c r="I324" s="221"/>
      <c r="J324" s="222"/>
      <c r="K324" s="221"/>
      <c r="L324" s="222"/>
      <c r="M324" s="221"/>
      <c r="N324" s="223">
        <f t="shared" si="8"/>
        <v>1</v>
      </c>
      <c r="O324" s="224">
        <f t="shared" si="9"/>
        <v>3</v>
      </c>
      <c r="P324" s="278"/>
      <c r="Q324" s="277"/>
    </row>
    <row r="325" spans="1:17" ht="15" customHeight="1">
      <c r="A325" s="135">
        <v>1467</v>
      </c>
      <c r="B325" s="136" t="s">
        <v>2021</v>
      </c>
      <c r="C325" s="209" t="s">
        <v>2020</v>
      </c>
      <c r="D325" s="147">
        <v>43170</v>
      </c>
      <c r="E325" s="221">
        <v>2</v>
      </c>
      <c r="F325" s="222"/>
      <c r="G325" s="221"/>
      <c r="H325" s="222"/>
      <c r="I325" s="221"/>
      <c r="J325" s="222"/>
      <c r="K325" s="221"/>
      <c r="L325" s="222"/>
      <c r="M325" s="221"/>
      <c r="N325" s="223">
        <f>COUNT(E325)+COUNT(G325)+COUNT(I325)+COUNT(K325)+COUNT(M325)</f>
        <v>1</v>
      </c>
      <c r="O325" s="224">
        <f>E325+G325+I325+K325+M325</f>
        <v>2</v>
      </c>
      <c r="P325" s="393"/>
      <c r="Q325" s="395"/>
    </row>
    <row r="326" spans="1:17" ht="15" customHeight="1">
      <c r="A326" s="135">
        <v>1564</v>
      </c>
      <c r="B326" s="167" t="s">
        <v>2022</v>
      </c>
      <c r="C326" s="209" t="s">
        <v>1896</v>
      </c>
      <c r="D326" s="235">
        <v>33492</v>
      </c>
      <c r="E326" s="232">
        <v>1</v>
      </c>
      <c r="F326" s="222"/>
      <c r="G326" s="221"/>
      <c r="H326" s="222"/>
      <c r="I326" s="221"/>
      <c r="J326" s="222"/>
      <c r="K326" s="221"/>
      <c r="L326" s="222"/>
      <c r="M326" s="221"/>
      <c r="N326" s="223">
        <f t="shared" si="8"/>
        <v>1</v>
      </c>
      <c r="O326" s="224">
        <f t="shared" si="9"/>
        <v>1</v>
      </c>
      <c r="P326" s="393"/>
      <c r="Q326" s="394"/>
    </row>
    <row r="327" spans="1:17" ht="15" customHeight="1">
      <c r="A327" s="135">
        <v>1579</v>
      </c>
      <c r="B327" s="167" t="s">
        <v>1028</v>
      </c>
      <c r="C327" s="209" t="s">
        <v>1029</v>
      </c>
      <c r="D327" s="178">
        <v>41275</v>
      </c>
      <c r="E327" s="232">
        <v>1</v>
      </c>
      <c r="F327" s="222"/>
      <c r="G327" s="221"/>
      <c r="H327" s="222"/>
      <c r="I327" s="221"/>
      <c r="J327" s="222"/>
      <c r="K327" s="221"/>
      <c r="L327" s="222"/>
      <c r="M327" s="221"/>
      <c r="N327" s="223">
        <f t="shared" si="8"/>
        <v>1</v>
      </c>
      <c r="O327" s="224">
        <f t="shared" si="9"/>
        <v>1</v>
      </c>
      <c r="P327" s="278"/>
      <c r="Q327" s="277"/>
    </row>
    <row r="328" spans="1:17" ht="15" customHeight="1">
      <c r="A328" s="135">
        <v>1585</v>
      </c>
      <c r="B328" s="136" t="s">
        <v>283</v>
      </c>
      <c r="C328" s="209" t="s">
        <v>1897</v>
      </c>
      <c r="D328" s="140">
        <v>39833</v>
      </c>
      <c r="E328" s="232">
        <v>1</v>
      </c>
      <c r="F328" s="156">
        <v>41628</v>
      </c>
      <c r="G328" s="221">
        <v>2</v>
      </c>
      <c r="H328" s="222"/>
      <c r="I328" s="221"/>
      <c r="J328" s="222"/>
      <c r="K328" s="221"/>
      <c r="L328" s="222"/>
      <c r="M328" s="221"/>
      <c r="N328" s="223">
        <f t="shared" si="8"/>
        <v>2</v>
      </c>
      <c r="O328" s="224">
        <f t="shared" si="9"/>
        <v>3</v>
      </c>
      <c r="P328" s="393"/>
      <c r="Q328" s="394"/>
    </row>
    <row r="329" spans="1:17" ht="15" customHeight="1">
      <c r="A329" s="135">
        <v>1735</v>
      </c>
      <c r="B329" s="136" t="s">
        <v>284</v>
      </c>
      <c r="C329" s="209" t="s">
        <v>1898</v>
      </c>
      <c r="D329" s="140">
        <v>40089</v>
      </c>
      <c r="E329" s="221">
        <v>1</v>
      </c>
      <c r="F329" s="222"/>
      <c r="G329" s="221"/>
      <c r="H329" s="222"/>
      <c r="I329" s="221"/>
      <c r="J329" s="222"/>
      <c r="K329" s="221"/>
      <c r="L329" s="222"/>
      <c r="M329" s="221"/>
      <c r="N329" s="223">
        <f t="shared" si="8"/>
        <v>1</v>
      </c>
      <c r="O329" s="224">
        <f t="shared" si="9"/>
        <v>1</v>
      </c>
      <c r="P329" s="393"/>
      <c r="Q329" s="394"/>
    </row>
    <row r="330" spans="1:17" ht="15" customHeight="1">
      <c r="A330" s="135">
        <v>1758</v>
      </c>
      <c r="B330" s="136" t="s">
        <v>1188</v>
      </c>
      <c r="C330" s="209" t="s">
        <v>1189</v>
      </c>
      <c r="D330" s="141">
        <v>41629</v>
      </c>
      <c r="E330" s="232">
        <v>1</v>
      </c>
      <c r="F330" s="222"/>
      <c r="G330" s="221"/>
      <c r="H330" s="222"/>
      <c r="I330" s="221"/>
      <c r="J330" s="222"/>
      <c r="K330" s="221"/>
      <c r="L330" s="222"/>
      <c r="M330" s="221"/>
      <c r="N330" s="223">
        <f t="shared" si="8"/>
        <v>1</v>
      </c>
      <c r="O330" s="224">
        <f t="shared" si="9"/>
        <v>1</v>
      </c>
      <c r="P330" s="211"/>
      <c r="Q330" s="269" t="s">
        <v>1917</v>
      </c>
    </row>
    <row r="331" spans="1:17" ht="15" customHeight="1">
      <c r="A331" s="135">
        <v>1819</v>
      </c>
      <c r="B331" s="136" t="s">
        <v>2004</v>
      </c>
      <c r="C331" s="209" t="s">
        <v>2005</v>
      </c>
      <c r="D331" s="147">
        <v>43137</v>
      </c>
      <c r="E331" s="221">
        <v>2</v>
      </c>
      <c r="F331" s="222"/>
      <c r="G331" s="221"/>
      <c r="H331" s="222"/>
      <c r="I331" s="221"/>
      <c r="J331" s="222"/>
      <c r="K331" s="221"/>
      <c r="L331" s="222"/>
      <c r="M331" s="221"/>
      <c r="N331" s="223">
        <f>COUNT(E331)+COUNT(G331)+COUNT(I331)+COUNT(K331)+COUNT(M331)</f>
        <v>1</v>
      </c>
      <c r="O331" s="224">
        <f>E331+G331+I331+K331+M331</f>
        <v>2</v>
      </c>
      <c r="P331" s="281"/>
      <c r="Q331" s="280"/>
    </row>
    <row r="332" spans="1:17" ht="15" customHeight="1">
      <c r="A332" s="135">
        <v>1867</v>
      </c>
      <c r="B332" s="136" t="s">
        <v>285</v>
      </c>
      <c r="C332" s="209" t="s">
        <v>1899</v>
      </c>
      <c r="D332" s="140">
        <v>39215</v>
      </c>
      <c r="E332" s="232">
        <v>7</v>
      </c>
      <c r="F332" s="141">
        <v>42396</v>
      </c>
      <c r="G332" s="221">
        <v>1</v>
      </c>
      <c r="H332" s="222"/>
      <c r="I332" s="221"/>
      <c r="J332" s="222"/>
      <c r="K332" s="221"/>
      <c r="L332" s="222"/>
      <c r="M332" s="221"/>
      <c r="N332" s="223">
        <f t="shared" si="8"/>
        <v>2</v>
      </c>
      <c r="O332" s="224">
        <f t="shared" si="9"/>
        <v>8</v>
      </c>
      <c r="P332" s="276" t="s">
        <v>1918</v>
      </c>
      <c r="Q332" s="161" t="s">
        <v>1919</v>
      </c>
    </row>
    <row r="333" spans="1:17" ht="15" customHeight="1">
      <c r="A333" s="135">
        <v>1902</v>
      </c>
      <c r="B333" s="136" t="s">
        <v>286</v>
      </c>
      <c r="C333" s="209" t="s">
        <v>88</v>
      </c>
      <c r="D333" s="140">
        <v>37348</v>
      </c>
      <c r="E333" s="232">
        <v>1</v>
      </c>
      <c r="F333" s="222"/>
      <c r="G333" s="221"/>
      <c r="H333" s="222"/>
      <c r="I333" s="221"/>
      <c r="J333" s="222"/>
      <c r="K333" s="221"/>
      <c r="L333" s="222"/>
      <c r="M333" s="221"/>
      <c r="N333" s="223">
        <f t="shared" si="8"/>
        <v>1</v>
      </c>
      <c r="O333" s="224">
        <f t="shared" si="9"/>
        <v>1</v>
      </c>
      <c r="P333" s="393" t="s">
        <v>1915</v>
      </c>
      <c r="Q333" s="394"/>
    </row>
    <row r="334" spans="1:17" ht="15" customHeight="1">
      <c r="A334" s="135">
        <v>1952</v>
      </c>
      <c r="B334" s="136" t="s">
        <v>1481</v>
      </c>
      <c r="C334" s="209" t="s">
        <v>1482</v>
      </c>
      <c r="D334" s="153">
        <v>42365</v>
      </c>
      <c r="E334" s="232">
        <v>2</v>
      </c>
      <c r="F334" s="222"/>
      <c r="G334" s="221"/>
      <c r="H334" s="222"/>
      <c r="I334" s="221"/>
      <c r="J334" s="222"/>
      <c r="K334" s="221"/>
      <c r="L334" s="222"/>
      <c r="M334" s="221"/>
      <c r="N334" s="223">
        <f t="shared" si="8"/>
        <v>1</v>
      </c>
      <c r="O334" s="224">
        <f t="shared" si="9"/>
        <v>2</v>
      </c>
      <c r="P334" s="393"/>
      <c r="Q334" s="394"/>
    </row>
    <row r="335" spans="1:17" ht="15" customHeight="1">
      <c r="A335" s="135">
        <v>1985</v>
      </c>
      <c r="B335" s="136" t="s">
        <v>287</v>
      </c>
      <c r="C335" s="209" t="s">
        <v>1900</v>
      </c>
      <c r="D335" s="140">
        <v>38708</v>
      </c>
      <c r="E335" s="232">
        <v>1</v>
      </c>
      <c r="F335" s="222"/>
      <c r="G335" s="221"/>
      <c r="H335" s="222"/>
      <c r="I335" s="221"/>
      <c r="J335" s="222"/>
      <c r="K335" s="221"/>
      <c r="L335" s="222"/>
      <c r="M335" s="221"/>
      <c r="N335" s="223">
        <f t="shared" si="8"/>
        <v>1</v>
      </c>
      <c r="O335" s="224">
        <f t="shared" si="9"/>
        <v>1</v>
      </c>
      <c r="P335" s="393"/>
      <c r="Q335" s="394"/>
    </row>
    <row r="336" spans="1:17" ht="15" customHeight="1">
      <c r="A336" s="179">
        <v>2245</v>
      </c>
      <c r="B336" s="168" t="s">
        <v>1329</v>
      </c>
      <c r="C336" s="209" t="s">
        <v>1330</v>
      </c>
      <c r="D336" s="141">
        <v>41965</v>
      </c>
      <c r="E336" s="232">
        <v>1</v>
      </c>
      <c r="F336" s="222"/>
      <c r="G336" s="221"/>
      <c r="H336" s="222"/>
      <c r="I336" s="221"/>
      <c r="J336" s="222"/>
      <c r="K336" s="221"/>
      <c r="L336" s="222"/>
      <c r="M336" s="221"/>
      <c r="N336" s="223">
        <f t="shared" si="8"/>
        <v>1</v>
      </c>
      <c r="O336" s="224">
        <f t="shared" si="9"/>
        <v>1</v>
      </c>
      <c r="P336" s="278"/>
      <c r="Q336" s="277"/>
    </row>
    <row r="337" spans="1:17" s="295" customFormat="1" ht="15" customHeight="1">
      <c r="A337" s="179">
        <v>2311</v>
      </c>
      <c r="B337" s="142" t="s">
        <v>2200</v>
      </c>
      <c r="C337" s="209" t="s">
        <v>2197</v>
      </c>
      <c r="D337" s="303">
        <v>43553</v>
      </c>
      <c r="E337" s="221">
        <v>1</v>
      </c>
      <c r="F337" s="222"/>
      <c r="G337" s="221"/>
      <c r="H337" s="222"/>
      <c r="I337" s="221"/>
      <c r="J337" s="222"/>
      <c r="K337" s="221"/>
      <c r="L337" s="222"/>
      <c r="M337" s="221"/>
      <c r="N337" s="223">
        <v>1</v>
      </c>
      <c r="O337" s="224">
        <v>0</v>
      </c>
      <c r="P337" s="335"/>
      <c r="Q337" s="336"/>
    </row>
    <row r="338" spans="1:17" ht="15" customHeight="1">
      <c r="A338" s="135">
        <v>2375</v>
      </c>
      <c r="B338" s="136" t="s">
        <v>288</v>
      </c>
      <c r="C338" s="209" t="s">
        <v>1901</v>
      </c>
      <c r="D338" s="140">
        <v>39908</v>
      </c>
      <c r="E338" s="221">
        <v>1</v>
      </c>
      <c r="F338" s="222"/>
      <c r="G338" s="221"/>
      <c r="H338" s="222"/>
      <c r="I338" s="221"/>
      <c r="J338" s="222"/>
      <c r="K338" s="221"/>
      <c r="L338" s="222"/>
      <c r="M338" s="221"/>
      <c r="N338" s="223">
        <f t="shared" si="8"/>
        <v>1</v>
      </c>
      <c r="O338" s="224">
        <f t="shared" si="9"/>
        <v>1</v>
      </c>
      <c r="P338" s="393"/>
      <c r="Q338" s="394"/>
    </row>
    <row r="339" spans="1:20" ht="15" customHeight="1">
      <c r="A339" s="135">
        <v>2578</v>
      </c>
      <c r="B339" s="136" t="s">
        <v>289</v>
      </c>
      <c r="C339" s="209" t="s">
        <v>1902</v>
      </c>
      <c r="D339" s="140">
        <v>39507</v>
      </c>
      <c r="E339" s="232">
        <v>1</v>
      </c>
      <c r="F339" s="222"/>
      <c r="G339" s="221"/>
      <c r="H339" s="222"/>
      <c r="I339" s="221"/>
      <c r="J339" s="222"/>
      <c r="K339" s="221"/>
      <c r="L339" s="222"/>
      <c r="M339" s="221"/>
      <c r="N339" s="223">
        <f t="shared" si="8"/>
        <v>1</v>
      </c>
      <c r="O339" s="224">
        <f t="shared" si="9"/>
        <v>1</v>
      </c>
      <c r="P339" s="393"/>
      <c r="Q339" s="394"/>
      <c r="S339" s="162"/>
      <c r="T339" s="162"/>
    </row>
    <row r="340" spans="1:17" ht="15" customHeight="1">
      <c r="A340" s="135">
        <v>2731</v>
      </c>
      <c r="B340" s="136" t="s">
        <v>1571</v>
      </c>
      <c r="C340" s="209" t="s">
        <v>1572</v>
      </c>
      <c r="D340" s="141">
        <v>42502</v>
      </c>
      <c r="E340" s="232">
        <v>1</v>
      </c>
      <c r="F340" s="222"/>
      <c r="G340" s="221"/>
      <c r="H340" s="222"/>
      <c r="I340" s="221"/>
      <c r="J340" s="222"/>
      <c r="K340" s="221"/>
      <c r="L340" s="222"/>
      <c r="M340" s="221"/>
      <c r="N340" s="223">
        <f t="shared" si="8"/>
        <v>1</v>
      </c>
      <c r="O340" s="224">
        <f t="shared" si="9"/>
        <v>1</v>
      </c>
      <c r="P340" s="278"/>
      <c r="Q340" s="277"/>
    </row>
    <row r="341" spans="1:20" ht="15" customHeight="1">
      <c r="A341" s="179">
        <v>2797</v>
      </c>
      <c r="B341" s="168" t="s">
        <v>1279</v>
      </c>
      <c r="C341" s="243" t="s">
        <v>1280</v>
      </c>
      <c r="D341" s="141">
        <v>41791</v>
      </c>
      <c r="E341" s="232">
        <v>2</v>
      </c>
      <c r="F341" s="234"/>
      <c r="G341" s="221"/>
      <c r="H341" s="234"/>
      <c r="I341" s="244"/>
      <c r="J341" s="234"/>
      <c r="K341" s="244"/>
      <c r="L341" s="234"/>
      <c r="M341" s="244"/>
      <c r="N341" s="245">
        <f t="shared" si="8"/>
        <v>1</v>
      </c>
      <c r="O341" s="246">
        <f t="shared" si="9"/>
        <v>2</v>
      </c>
      <c r="P341" s="393" t="s">
        <v>1916</v>
      </c>
      <c r="Q341" s="394"/>
      <c r="S341" s="162"/>
      <c r="T341" s="162"/>
    </row>
    <row r="342" spans="1:20" ht="15" customHeight="1">
      <c r="A342" s="179">
        <v>3828</v>
      </c>
      <c r="B342" s="136" t="s">
        <v>1145</v>
      </c>
      <c r="C342" s="243" t="s">
        <v>1122</v>
      </c>
      <c r="D342" s="141">
        <v>41495</v>
      </c>
      <c r="E342" s="232">
        <v>2</v>
      </c>
      <c r="F342" s="234"/>
      <c r="G342" s="221"/>
      <c r="H342" s="234"/>
      <c r="I342" s="244"/>
      <c r="J342" s="234"/>
      <c r="K342" s="244"/>
      <c r="L342" s="234"/>
      <c r="M342" s="244"/>
      <c r="N342" s="245">
        <f t="shared" si="8"/>
        <v>1</v>
      </c>
      <c r="O342" s="246">
        <f t="shared" si="9"/>
        <v>2</v>
      </c>
      <c r="P342" s="278"/>
      <c r="Q342" s="277"/>
      <c r="S342" s="162"/>
      <c r="T342" s="162"/>
    </row>
    <row r="343" spans="1:20" ht="15" customHeight="1">
      <c r="A343" s="179">
        <v>4317</v>
      </c>
      <c r="B343" s="136" t="s">
        <v>290</v>
      </c>
      <c r="C343" s="243" t="s">
        <v>1903</v>
      </c>
      <c r="D343" s="140">
        <v>40590</v>
      </c>
      <c r="E343" s="221">
        <v>1</v>
      </c>
      <c r="F343" s="137">
        <v>41401</v>
      </c>
      <c r="G343" s="221">
        <v>2</v>
      </c>
      <c r="H343" s="234"/>
      <c r="I343" s="244"/>
      <c r="J343" s="234"/>
      <c r="K343" s="244"/>
      <c r="L343" s="234"/>
      <c r="M343" s="244"/>
      <c r="N343" s="245">
        <f t="shared" si="8"/>
        <v>2</v>
      </c>
      <c r="O343" s="246">
        <f t="shared" si="9"/>
        <v>3</v>
      </c>
      <c r="P343" s="180" t="s">
        <v>1928</v>
      </c>
      <c r="Q343" s="270" t="s">
        <v>1929</v>
      </c>
      <c r="S343" s="181"/>
      <c r="T343" s="162"/>
    </row>
    <row r="344" spans="1:20" s="295" customFormat="1" ht="15" customHeight="1">
      <c r="A344" s="179">
        <v>4460</v>
      </c>
      <c r="B344" s="136" t="s">
        <v>2145</v>
      </c>
      <c r="C344" s="243" t="s">
        <v>2146</v>
      </c>
      <c r="D344" s="147">
        <v>43452</v>
      </c>
      <c r="E344" s="232">
        <v>1</v>
      </c>
      <c r="F344" s="137"/>
      <c r="G344" s="244"/>
      <c r="H344" s="234"/>
      <c r="I344" s="244"/>
      <c r="J344" s="234"/>
      <c r="K344" s="244"/>
      <c r="L344" s="234"/>
      <c r="M344" s="244"/>
      <c r="N344" s="245">
        <f>COUNT(E344)+COUNT(G344)+COUNT(I344)+COUNT(K344)+COUNT(M344)</f>
        <v>1</v>
      </c>
      <c r="O344" s="246">
        <f>E344+G344+I344+K344+M344</f>
        <v>1</v>
      </c>
      <c r="P344" s="180"/>
      <c r="Q344" s="305"/>
      <c r="S344" s="181"/>
      <c r="T344" s="162"/>
    </row>
    <row r="345" spans="1:17" ht="15" customHeight="1">
      <c r="A345" s="179">
        <v>4489</v>
      </c>
      <c r="B345" s="136" t="s">
        <v>968</v>
      </c>
      <c r="C345" s="243" t="s">
        <v>968</v>
      </c>
      <c r="D345" s="141">
        <v>40869</v>
      </c>
      <c r="E345" s="232">
        <v>1</v>
      </c>
      <c r="F345" s="234"/>
      <c r="G345" s="244"/>
      <c r="H345" s="234"/>
      <c r="I345" s="244"/>
      <c r="J345" s="234"/>
      <c r="K345" s="244"/>
      <c r="L345" s="234"/>
      <c r="M345" s="244"/>
      <c r="N345" s="245">
        <f t="shared" si="8"/>
        <v>1</v>
      </c>
      <c r="O345" s="246">
        <f t="shared" si="9"/>
        <v>1</v>
      </c>
      <c r="P345" s="393"/>
      <c r="Q345" s="394"/>
    </row>
    <row r="346" spans="1:17" ht="15" customHeight="1">
      <c r="A346" s="135">
        <v>7172</v>
      </c>
      <c r="B346" s="136" t="s">
        <v>1959</v>
      </c>
      <c r="C346" s="209" t="s">
        <v>1960</v>
      </c>
      <c r="D346" s="147">
        <v>43106</v>
      </c>
      <c r="E346" s="221">
        <v>1</v>
      </c>
      <c r="F346" s="222"/>
      <c r="G346" s="221"/>
      <c r="H346" s="222"/>
      <c r="I346" s="221"/>
      <c r="J346" s="222"/>
      <c r="K346" s="221"/>
      <c r="L346" s="222"/>
      <c r="M346" s="221"/>
      <c r="N346" s="223">
        <f t="shared" si="8"/>
        <v>1</v>
      </c>
      <c r="O346" s="224">
        <f t="shared" si="9"/>
        <v>1</v>
      </c>
      <c r="P346" s="276"/>
      <c r="Q346" s="277"/>
    </row>
    <row r="347" spans="1:17" ht="15" customHeight="1">
      <c r="A347" s="179">
        <v>20000</v>
      </c>
      <c r="B347" s="182" t="s">
        <v>1045</v>
      </c>
      <c r="C347" s="243" t="s">
        <v>1046</v>
      </c>
      <c r="D347" s="174">
        <v>41282</v>
      </c>
      <c r="E347" s="247">
        <v>2</v>
      </c>
      <c r="F347" s="234"/>
      <c r="G347" s="244"/>
      <c r="H347" s="234"/>
      <c r="I347" s="244"/>
      <c r="J347" s="234"/>
      <c r="K347" s="244"/>
      <c r="L347" s="234"/>
      <c r="M347" s="244"/>
      <c r="N347" s="245">
        <f t="shared" si="8"/>
        <v>1</v>
      </c>
      <c r="O347" s="246">
        <f t="shared" si="9"/>
        <v>2</v>
      </c>
      <c r="P347" s="183" t="s">
        <v>1997</v>
      </c>
      <c r="Q347" s="184" t="s">
        <v>1920</v>
      </c>
    </row>
    <row r="348" spans="1:17" ht="15" customHeight="1">
      <c r="A348" s="179">
        <v>29943</v>
      </c>
      <c r="B348" s="182" t="s">
        <v>1403</v>
      </c>
      <c r="C348" s="243" t="s">
        <v>1403</v>
      </c>
      <c r="D348" s="174">
        <v>42077</v>
      </c>
      <c r="E348" s="232">
        <v>1</v>
      </c>
      <c r="F348" s="234"/>
      <c r="G348" s="244"/>
      <c r="H348" s="234"/>
      <c r="I348" s="244"/>
      <c r="J348" s="234"/>
      <c r="K348" s="244"/>
      <c r="L348" s="234"/>
      <c r="M348" s="244"/>
      <c r="N348" s="245">
        <f t="shared" si="8"/>
        <v>1</v>
      </c>
      <c r="O348" s="246">
        <f t="shared" si="9"/>
        <v>1</v>
      </c>
      <c r="P348" s="183"/>
      <c r="Q348" s="185"/>
    </row>
    <row r="349" spans="1:17" ht="15" customHeight="1">
      <c r="A349" s="179">
        <v>54598</v>
      </c>
      <c r="B349" s="182" t="s">
        <v>1949</v>
      </c>
      <c r="C349" s="243" t="s">
        <v>1944</v>
      </c>
      <c r="D349" s="141">
        <v>43098</v>
      </c>
      <c r="E349" s="247">
        <v>1</v>
      </c>
      <c r="F349" s="234"/>
      <c r="G349" s="244"/>
      <c r="H349" s="234"/>
      <c r="I349" s="244"/>
      <c r="J349" s="234"/>
      <c r="K349" s="244"/>
      <c r="L349" s="234"/>
      <c r="M349" s="244"/>
      <c r="N349" s="245">
        <f t="shared" si="8"/>
        <v>1</v>
      </c>
      <c r="O349" s="262">
        <f t="shared" si="9"/>
        <v>1</v>
      </c>
      <c r="P349" s="274" t="s">
        <v>1945</v>
      </c>
      <c r="Q349" s="185"/>
    </row>
    <row r="350" spans="1:17" s="295" customFormat="1" ht="15" customHeight="1">
      <c r="A350" s="135">
        <v>120143</v>
      </c>
      <c r="B350" s="142" t="s">
        <v>2191</v>
      </c>
      <c r="C350" s="209" t="s">
        <v>2191</v>
      </c>
      <c r="D350" s="141">
        <v>43521</v>
      </c>
      <c r="E350" s="232">
        <v>1</v>
      </c>
      <c r="F350" s="154"/>
      <c r="G350" s="221"/>
      <c r="H350" s="154"/>
      <c r="I350" s="221"/>
      <c r="J350" s="154"/>
      <c r="K350" s="221"/>
      <c r="L350" s="154"/>
      <c r="M350" s="221"/>
      <c r="N350" s="223">
        <f>COUNT(E350)+COUNT(G350)+COUNT(I350)+COUNT(K350)+COUNT(M350)</f>
        <v>1</v>
      </c>
      <c r="O350" s="224">
        <f>E350+G350+I350+K350+M350</f>
        <v>1</v>
      </c>
      <c r="P350" s="338" t="s">
        <v>2193</v>
      </c>
      <c r="Q350" s="334"/>
    </row>
    <row r="351" spans="1:17" ht="15" customHeight="1" thickBot="1">
      <c r="A351" s="186">
        <v>208996</v>
      </c>
      <c r="B351" s="187" t="s">
        <v>1327</v>
      </c>
      <c r="C351" s="248" t="s">
        <v>1327</v>
      </c>
      <c r="D351" s="188">
        <v>41958</v>
      </c>
      <c r="E351" s="249">
        <v>3</v>
      </c>
      <c r="F351" s="250"/>
      <c r="G351" s="251"/>
      <c r="H351" s="250"/>
      <c r="I351" s="251"/>
      <c r="J351" s="250"/>
      <c r="K351" s="251"/>
      <c r="L351" s="250"/>
      <c r="M351" s="251"/>
      <c r="N351" s="245">
        <f t="shared" si="8"/>
        <v>1</v>
      </c>
      <c r="O351" s="246">
        <f t="shared" si="9"/>
        <v>3</v>
      </c>
      <c r="P351" s="189" t="s">
        <v>1998</v>
      </c>
      <c r="Q351" s="269" t="s">
        <v>1921</v>
      </c>
    </row>
    <row r="352" spans="1:17" ht="15" customHeight="1" thickTop="1">
      <c r="A352" s="190" t="s">
        <v>1448</v>
      </c>
      <c r="B352" s="191" t="s">
        <v>1445</v>
      </c>
      <c r="C352" s="252" t="s">
        <v>1446</v>
      </c>
      <c r="D352" s="192">
        <v>42295</v>
      </c>
      <c r="E352" s="253">
        <v>1</v>
      </c>
      <c r="F352" s="254"/>
      <c r="G352" s="255"/>
      <c r="H352" s="254"/>
      <c r="I352" s="255"/>
      <c r="J352" s="254"/>
      <c r="K352" s="255"/>
      <c r="L352" s="254"/>
      <c r="M352" s="255"/>
      <c r="N352" s="256">
        <f t="shared" si="8"/>
        <v>1</v>
      </c>
      <c r="O352" s="257">
        <f t="shared" si="9"/>
        <v>1</v>
      </c>
      <c r="P352" s="193"/>
      <c r="Q352" s="194"/>
    </row>
    <row r="353" spans="1:17" ht="15" customHeight="1">
      <c r="A353" s="195" t="s">
        <v>1757</v>
      </c>
      <c r="B353" s="196" t="s">
        <v>291</v>
      </c>
      <c r="C353" s="258" t="s">
        <v>1904</v>
      </c>
      <c r="D353" s="197">
        <v>37605</v>
      </c>
      <c r="E353" s="259">
        <v>7</v>
      </c>
      <c r="F353" s="260"/>
      <c r="G353" s="261"/>
      <c r="H353" s="260"/>
      <c r="I353" s="261"/>
      <c r="J353" s="260"/>
      <c r="K353" s="261"/>
      <c r="L353" s="260"/>
      <c r="M353" s="261"/>
      <c r="N353" s="223">
        <f t="shared" si="8"/>
        <v>1</v>
      </c>
      <c r="O353" s="262">
        <f t="shared" si="9"/>
        <v>7</v>
      </c>
      <c r="P353" s="198" t="s">
        <v>1922</v>
      </c>
      <c r="Q353" s="199"/>
    </row>
    <row r="354" spans="1:17" ht="15" customHeight="1">
      <c r="A354" s="135" t="s">
        <v>1592</v>
      </c>
      <c r="B354" s="136" t="s">
        <v>1591</v>
      </c>
      <c r="C354" s="209" t="s">
        <v>1590</v>
      </c>
      <c r="D354" s="141">
        <v>42822</v>
      </c>
      <c r="E354" s="232">
        <v>1</v>
      </c>
      <c r="F354" s="222"/>
      <c r="G354" s="221"/>
      <c r="H354" s="222"/>
      <c r="I354" s="221"/>
      <c r="J354" s="222"/>
      <c r="K354" s="221"/>
      <c r="L354" s="222"/>
      <c r="M354" s="221"/>
      <c r="N354" s="241">
        <f t="shared" si="8"/>
        <v>1</v>
      </c>
      <c r="O354" s="242">
        <f t="shared" si="9"/>
        <v>1</v>
      </c>
      <c r="P354" s="278" t="s">
        <v>1922</v>
      </c>
      <c r="Q354" s="277"/>
    </row>
    <row r="355" spans="1:17" ht="15" customHeight="1">
      <c r="A355" s="179" t="s">
        <v>1742</v>
      </c>
      <c r="B355" s="182" t="s">
        <v>1741</v>
      </c>
      <c r="C355" s="243" t="s">
        <v>1740</v>
      </c>
      <c r="D355" s="153">
        <v>42922</v>
      </c>
      <c r="E355" s="247">
        <v>2</v>
      </c>
      <c r="F355" s="234"/>
      <c r="G355" s="244"/>
      <c r="H355" s="234"/>
      <c r="I355" s="244"/>
      <c r="J355" s="234"/>
      <c r="K355" s="244"/>
      <c r="L355" s="234"/>
      <c r="M355" s="244"/>
      <c r="N355" s="223">
        <f t="shared" si="8"/>
        <v>1</v>
      </c>
      <c r="O355" s="262">
        <f t="shared" si="9"/>
        <v>2</v>
      </c>
      <c r="P355" s="276" t="s">
        <v>1923</v>
      </c>
      <c r="Q355" s="200"/>
    </row>
    <row r="356" spans="1:17" ht="15" customHeight="1" thickBot="1">
      <c r="A356" s="186" t="s">
        <v>1253</v>
      </c>
      <c r="B356" s="187" t="s">
        <v>1251</v>
      </c>
      <c r="C356" s="248" t="s">
        <v>1252</v>
      </c>
      <c r="D356" s="188">
        <v>41699</v>
      </c>
      <c r="E356" s="249">
        <v>1</v>
      </c>
      <c r="F356" s="250"/>
      <c r="G356" s="251"/>
      <c r="H356" s="250"/>
      <c r="I356" s="251"/>
      <c r="J356" s="250"/>
      <c r="K356" s="251"/>
      <c r="L356" s="250"/>
      <c r="M356" s="251"/>
      <c r="N356" s="263">
        <f t="shared" si="8"/>
        <v>1</v>
      </c>
      <c r="O356" s="264">
        <f t="shared" si="9"/>
        <v>1</v>
      </c>
      <c r="P356" s="189" t="s">
        <v>1999</v>
      </c>
      <c r="Q356" s="201" t="s">
        <v>2000</v>
      </c>
    </row>
    <row r="357" spans="1:17" ht="15" customHeight="1" thickBot="1" thickTop="1">
      <c r="A357" s="202" t="s">
        <v>103</v>
      </c>
      <c r="B357" s="381">
        <f>COUNTA(C8:C356)</f>
        <v>349</v>
      </c>
      <c r="C357" s="382"/>
      <c r="D357" s="203">
        <f>COUNT(D8:D356)</f>
        <v>349</v>
      </c>
      <c r="E357" s="204">
        <f>SUM(E8:E356)</f>
        <v>886</v>
      </c>
      <c r="F357" s="203">
        <f>COUNT(F8:F356)</f>
        <v>78</v>
      </c>
      <c r="G357" s="204">
        <f>SUM(G8:G356)</f>
        <v>217</v>
      </c>
      <c r="H357" s="203">
        <f>COUNT(H8:H356)</f>
        <v>16</v>
      </c>
      <c r="I357" s="204">
        <f>SUM(I8:I356)</f>
        <v>66</v>
      </c>
      <c r="J357" s="203">
        <f>COUNT(J8:J356)</f>
        <v>4</v>
      </c>
      <c r="K357" s="204">
        <f>SUM(K8:K356)</f>
        <v>16</v>
      </c>
      <c r="L357" s="214">
        <f>COUNT(L8:L356)</f>
        <v>2</v>
      </c>
      <c r="M357" s="204">
        <f>SUM(M8:M356)</f>
        <v>9</v>
      </c>
      <c r="N357" s="205">
        <f>SUM(N8:N356)</f>
        <v>449</v>
      </c>
      <c r="O357" s="283">
        <f t="shared" si="9"/>
        <v>1194</v>
      </c>
      <c r="P357" s="386"/>
      <c r="Q357" s="387"/>
    </row>
    <row r="358" spans="1:17" ht="15" customHeight="1">
      <c r="A358" s="383"/>
      <c r="B358" s="384"/>
      <c r="C358" s="384"/>
      <c r="D358" s="384"/>
      <c r="E358" s="384"/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Q358" s="206" t="s">
        <v>1758</v>
      </c>
    </row>
    <row r="359" spans="1:17" ht="15" customHeight="1">
      <c r="A359" s="460" t="s">
        <v>2168</v>
      </c>
      <c r="B359" s="461"/>
      <c r="C359" s="461"/>
      <c r="D359" s="461"/>
      <c r="E359" s="461"/>
      <c r="F359" s="461"/>
      <c r="G359" s="391" t="s">
        <v>2054</v>
      </c>
      <c r="H359" s="392"/>
      <c r="I359" s="392"/>
      <c r="J359" s="392"/>
      <c r="K359" s="392"/>
      <c r="L359" s="392"/>
      <c r="M359" s="390" t="s">
        <v>2167</v>
      </c>
      <c r="N359" s="390"/>
      <c r="O359" s="390"/>
      <c r="P359" s="390"/>
      <c r="Q359" s="390"/>
    </row>
    <row r="360" spans="1:17" ht="15" customHeight="1">
      <c r="A360" s="388" t="s">
        <v>2035</v>
      </c>
      <c r="B360" s="389"/>
      <c r="C360" s="389"/>
      <c r="D360" s="389"/>
      <c r="E360" s="389"/>
      <c r="F360" s="389"/>
      <c r="G360" s="389"/>
      <c r="H360" s="389"/>
      <c r="I360" s="389"/>
      <c r="J360" s="389"/>
      <c r="K360" s="389"/>
      <c r="L360" s="389"/>
      <c r="M360" s="389"/>
      <c r="N360" s="389"/>
      <c r="O360" s="389"/>
      <c r="P360" s="389"/>
      <c r="Q360" s="389"/>
    </row>
    <row r="361" spans="1:17" ht="15" customHeight="1">
      <c r="A361" s="377" t="s">
        <v>2036</v>
      </c>
      <c r="B361" s="378"/>
      <c r="C361" s="378"/>
      <c r="D361" s="378"/>
      <c r="E361" s="378"/>
      <c r="F361" s="378"/>
      <c r="G361" s="378"/>
      <c r="H361" s="378"/>
      <c r="I361" s="378"/>
      <c r="J361" s="378"/>
      <c r="K361" s="378"/>
      <c r="L361" s="378"/>
      <c r="M361" s="378"/>
      <c r="N361" s="378"/>
      <c r="O361" s="378"/>
      <c r="P361" s="378"/>
      <c r="Q361" s="378"/>
    </row>
    <row r="362" spans="1:17" ht="15" customHeight="1">
      <c r="A362" s="431" t="s">
        <v>2037</v>
      </c>
      <c r="B362" s="432"/>
      <c r="C362" s="432"/>
      <c r="D362" s="432"/>
      <c r="E362" s="432"/>
      <c r="F362" s="432"/>
      <c r="G362" s="432"/>
      <c r="H362" s="432"/>
      <c r="I362" s="432"/>
      <c r="J362" s="432"/>
      <c r="K362" s="432"/>
      <c r="L362" s="432"/>
      <c r="M362" s="432"/>
      <c r="N362" s="432"/>
      <c r="O362" s="432"/>
      <c r="P362" s="432"/>
      <c r="Q362" s="432"/>
    </row>
    <row r="363" spans="1:17" ht="15" customHeight="1">
      <c r="A363" s="440" t="s">
        <v>2038</v>
      </c>
      <c r="B363" s="441"/>
      <c r="C363" s="441"/>
      <c r="D363" s="441"/>
      <c r="E363" s="441"/>
      <c r="F363" s="441"/>
      <c r="G363" s="441"/>
      <c r="H363" s="441"/>
      <c r="I363" s="441"/>
      <c r="J363" s="442"/>
      <c r="K363" s="443" t="s">
        <v>860</v>
      </c>
      <c r="L363" s="443"/>
      <c r="M363" s="443"/>
      <c r="N363" s="443"/>
      <c r="O363" s="443"/>
      <c r="P363" s="443"/>
      <c r="Q363" s="443"/>
    </row>
    <row r="364" spans="1:17" ht="15" customHeight="1">
      <c r="A364" s="385" t="s">
        <v>2039</v>
      </c>
      <c r="B364" s="378"/>
      <c r="C364" s="378"/>
      <c r="D364" s="378"/>
      <c r="E364" s="378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</row>
    <row r="365" spans="1:17" ht="15" customHeight="1">
      <c r="A365" s="430" t="s">
        <v>2034</v>
      </c>
      <c r="B365" s="430"/>
      <c r="C365" s="430"/>
      <c r="D365" s="430"/>
      <c r="E365" s="430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  <c r="Q365" s="271" t="s">
        <v>1930</v>
      </c>
    </row>
    <row r="366" spans="1:17" ht="13.5">
      <c r="A366" s="379" t="s">
        <v>1931</v>
      </c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  <c r="L366" s="379"/>
      <c r="M366" s="379"/>
      <c r="N366" s="379"/>
      <c r="O366" s="379"/>
      <c r="P366" s="380" t="s">
        <v>945</v>
      </c>
      <c r="Q366" s="380"/>
    </row>
    <row r="367" spans="1:17" ht="15" customHeight="1">
      <c r="A367" s="405" t="s">
        <v>1932</v>
      </c>
      <c r="B367" s="405"/>
      <c r="C367" s="406"/>
      <c r="D367" s="406"/>
      <c r="E367" s="406"/>
      <c r="F367" s="406"/>
      <c r="G367" s="406"/>
      <c r="H367" s="406"/>
      <c r="I367" s="406"/>
      <c r="J367" s="406"/>
      <c r="K367" s="406"/>
      <c r="L367" s="406"/>
      <c r="M367" s="406"/>
      <c r="N367" s="406"/>
      <c r="O367" s="406"/>
      <c r="P367" s="406"/>
      <c r="Q367" s="406"/>
    </row>
  </sheetData>
  <sheetProtection/>
  <mergeCells count="253">
    <mergeCell ref="A359:F359"/>
    <mergeCell ref="P181:Q181"/>
    <mergeCell ref="P184:Q184"/>
    <mergeCell ref="P185:Q185"/>
    <mergeCell ref="P186:Q186"/>
    <mergeCell ref="P280:Q280"/>
    <mergeCell ref="P188:Q188"/>
    <mergeCell ref="P190:Q190"/>
    <mergeCell ref="P189:Q189"/>
    <mergeCell ref="P191:Q191"/>
    <mergeCell ref="P8:Q8"/>
    <mergeCell ref="P11:Q11"/>
    <mergeCell ref="P9:Q9"/>
    <mergeCell ref="P44:Q44"/>
    <mergeCell ref="P47:Q47"/>
    <mergeCell ref="P16:Q16"/>
    <mergeCell ref="P18:Q18"/>
    <mergeCell ref="P21:Q21"/>
    <mergeCell ref="P22:Q22"/>
    <mergeCell ref="P30:Q30"/>
    <mergeCell ref="N4:O4"/>
    <mergeCell ref="P43:Q43"/>
    <mergeCell ref="P42:Q42"/>
    <mergeCell ref="P45:Q45"/>
    <mergeCell ref="P46:Q46"/>
    <mergeCell ref="L4:M4"/>
    <mergeCell ref="D7:M7"/>
    <mergeCell ref="P27:Q27"/>
    <mergeCell ref="P34:Q34"/>
    <mergeCell ref="J4:K4"/>
    <mergeCell ref="A363:J363"/>
    <mergeCell ref="K363:Q363"/>
    <mergeCell ref="P286:Q286"/>
    <mergeCell ref="P210:Q210"/>
    <mergeCell ref="P5:Q5"/>
    <mergeCell ref="P4:Q4"/>
    <mergeCell ref="P6:Q6"/>
    <mergeCell ref="P7:Q7"/>
    <mergeCell ref="P57:Q57"/>
    <mergeCell ref="P20:Q20"/>
    <mergeCell ref="I2:O2"/>
    <mergeCell ref="A2:H2"/>
    <mergeCell ref="A365:P365"/>
    <mergeCell ref="P345:Q345"/>
    <mergeCell ref="A362:Q362"/>
    <mergeCell ref="P62:Q62"/>
    <mergeCell ref="P12:Q12"/>
    <mergeCell ref="P14:Q14"/>
    <mergeCell ref="A3:O3"/>
    <mergeCell ref="A6:O6"/>
    <mergeCell ref="A367:Q367"/>
    <mergeCell ref="A1:Q1"/>
    <mergeCell ref="N7:O7"/>
    <mergeCell ref="A4:C5"/>
    <mergeCell ref="D4:E4"/>
    <mergeCell ref="F4:G4"/>
    <mergeCell ref="H4:I4"/>
    <mergeCell ref="P2:Q3"/>
    <mergeCell ref="P334:Q334"/>
    <mergeCell ref="P56:Q56"/>
    <mergeCell ref="P41:Q41"/>
    <mergeCell ref="P13:Q13"/>
    <mergeCell ref="P17:Q17"/>
    <mergeCell ref="P38:Q38"/>
    <mergeCell ref="P23:Q23"/>
    <mergeCell ref="P24:Q24"/>
    <mergeCell ref="P26:Q26"/>
    <mergeCell ref="P39:Q39"/>
    <mergeCell ref="P48:Q48"/>
    <mergeCell ref="P77:Q77"/>
    <mergeCell ref="P74:Q74"/>
    <mergeCell ref="P54:Q54"/>
    <mergeCell ref="P81:Q81"/>
    <mergeCell ref="P49:Q49"/>
    <mergeCell ref="P50:Q50"/>
    <mergeCell ref="P82:Q82"/>
    <mergeCell ref="P59:Q59"/>
    <mergeCell ref="P63:Q63"/>
    <mergeCell ref="P66:Q66"/>
    <mergeCell ref="P68:Q68"/>
    <mergeCell ref="P60:Q60"/>
    <mergeCell ref="P61:Q61"/>
    <mergeCell ref="P84:Q84"/>
    <mergeCell ref="P79:Q79"/>
    <mergeCell ref="P80:Q80"/>
    <mergeCell ref="P64:Q64"/>
    <mergeCell ref="P65:Q65"/>
    <mergeCell ref="P87:Q87"/>
    <mergeCell ref="P75:Q75"/>
    <mergeCell ref="P76:Q76"/>
    <mergeCell ref="P71:Q71"/>
    <mergeCell ref="P69:Q69"/>
    <mergeCell ref="P88:Q88"/>
    <mergeCell ref="P89:Q89"/>
    <mergeCell ref="P90:Q90"/>
    <mergeCell ref="P93:Q93"/>
    <mergeCell ref="P85:Q85"/>
    <mergeCell ref="P94:Q94"/>
    <mergeCell ref="P95:Q95"/>
    <mergeCell ref="P97:Q97"/>
    <mergeCell ref="P101:Q101"/>
    <mergeCell ref="P104:Q104"/>
    <mergeCell ref="P105:Q105"/>
    <mergeCell ref="P106:Q106"/>
    <mergeCell ref="P100:Q100"/>
    <mergeCell ref="P103:Q103"/>
    <mergeCell ref="P102:Q102"/>
    <mergeCell ref="P108:Q108"/>
    <mergeCell ref="P110:Q110"/>
    <mergeCell ref="P112:Q112"/>
    <mergeCell ref="P113:Q113"/>
    <mergeCell ref="P116:Q116"/>
    <mergeCell ref="P121:Q121"/>
    <mergeCell ref="P111:Q111"/>
    <mergeCell ref="P122:Q122"/>
    <mergeCell ref="P123:Q123"/>
    <mergeCell ref="P124:Q124"/>
    <mergeCell ref="P127:Q127"/>
    <mergeCell ref="P129:Q129"/>
    <mergeCell ref="P130:Q130"/>
    <mergeCell ref="P131:Q131"/>
    <mergeCell ref="P132:Q132"/>
    <mergeCell ref="P133:Q133"/>
    <mergeCell ref="P137:Q137"/>
    <mergeCell ref="P139:Q139"/>
    <mergeCell ref="P134:Q134"/>
    <mergeCell ref="P140:Q140"/>
    <mergeCell ref="P135:Q135"/>
    <mergeCell ref="P138:Q138"/>
    <mergeCell ref="P141:Q141"/>
    <mergeCell ref="P142:Q142"/>
    <mergeCell ref="P143:Q143"/>
    <mergeCell ref="P150:Q150"/>
    <mergeCell ref="P151:Q151"/>
    <mergeCell ref="P154:Q154"/>
    <mergeCell ref="P145:Q145"/>
    <mergeCell ref="P146:Q146"/>
    <mergeCell ref="P153:Q153"/>
    <mergeCell ref="P148:Q148"/>
    <mergeCell ref="P155:Q155"/>
    <mergeCell ref="P156:Q156"/>
    <mergeCell ref="P157:Q157"/>
    <mergeCell ref="P158:Q158"/>
    <mergeCell ref="P159:Q159"/>
    <mergeCell ref="P160:Q160"/>
    <mergeCell ref="P162:Q162"/>
    <mergeCell ref="P163:Q163"/>
    <mergeCell ref="P164:Q164"/>
    <mergeCell ref="P168:Q168"/>
    <mergeCell ref="P171:Q171"/>
    <mergeCell ref="P177:Q177"/>
    <mergeCell ref="P165:Q165"/>
    <mergeCell ref="P172:Q172"/>
    <mergeCell ref="P167:Q167"/>
    <mergeCell ref="P166:Q166"/>
    <mergeCell ref="P192:Q192"/>
    <mergeCell ref="P193:Q193"/>
    <mergeCell ref="P196:Q196"/>
    <mergeCell ref="P198:Q198"/>
    <mergeCell ref="P199:Q199"/>
    <mergeCell ref="P194:Q194"/>
    <mergeCell ref="P195:Q195"/>
    <mergeCell ref="P200:Q200"/>
    <mergeCell ref="P201:Q201"/>
    <mergeCell ref="P202:Q202"/>
    <mergeCell ref="P204:Q204"/>
    <mergeCell ref="P207:Q207"/>
    <mergeCell ref="P208:Q208"/>
    <mergeCell ref="P244:Q244"/>
    <mergeCell ref="P211:Q211"/>
    <mergeCell ref="P214:Q214"/>
    <mergeCell ref="P219:Q219"/>
    <mergeCell ref="P223:Q223"/>
    <mergeCell ref="P225:Q225"/>
    <mergeCell ref="P226:Q226"/>
    <mergeCell ref="P218:Q218"/>
    <mergeCell ref="P213:Q213"/>
    <mergeCell ref="P216:Q216"/>
    <mergeCell ref="P237:Q237"/>
    <mergeCell ref="P238:Q238"/>
    <mergeCell ref="P239:Q239"/>
    <mergeCell ref="P241:Q241"/>
    <mergeCell ref="P242:Q242"/>
    <mergeCell ref="P243:Q243"/>
    <mergeCell ref="P250:Q250"/>
    <mergeCell ref="P278:Q278"/>
    <mergeCell ref="P281:Q281"/>
    <mergeCell ref="P251:Q251"/>
    <mergeCell ref="P253:Q253"/>
    <mergeCell ref="P254:Q254"/>
    <mergeCell ref="P256:Q256"/>
    <mergeCell ref="P265:Q265"/>
    <mergeCell ref="P257:Q257"/>
    <mergeCell ref="P261:Q261"/>
    <mergeCell ref="P271:Q271"/>
    <mergeCell ref="P264:Q264"/>
    <mergeCell ref="P269:Q269"/>
    <mergeCell ref="P270:Q270"/>
    <mergeCell ref="P299:Q299"/>
    <mergeCell ref="P277:Q277"/>
    <mergeCell ref="P297:Q297"/>
    <mergeCell ref="P272:Q272"/>
    <mergeCell ref="P273:Q273"/>
    <mergeCell ref="P275:Q275"/>
    <mergeCell ref="P295:Q295"/>
    <mergeCell ref="P296:Q296"/>
    <mergeCell ref="P312:Q312"/>
    <mergeCell ref="P303:Q303"/>
    <mergeCell ref="P287:Q287"/>
    <mergeCell ref="P298:Q298"/>
    <mergeCell ref="P293:Q293"/>
    <mergeCell ref="P291:Q291"/>
    <mergeCell ref="P305:Q305"/>
    <mergeCell ref="P320:Q320"/>
    <mergeCell ref="P311:Q311"/>
    <mergeCell ref="P326:Q326"/>
    <mergeCell ref="P300:Q300"/>
    <mergeCell ref="P315:Q315"/>
    <mergeCell ref="P316:Q316"/>
    <mergeCell ref="P301:Q301"/>
    <mergeCell ref="P302:Q302"/>
    <mergeCell ref="P307:Q307"/>
    <mergeCell ref="P317:Q317"/>
    <mergeCell ref="P228:Q228"/>
    <mergeCell ref="P236:Q236"/>
    <mergeCell ref="P247:Q247"/>
    <mergeCell ref="P294:Q294"/>
    <mergeCell ref="P266:Q266"/>
    <mergeCell ref="P288:Q288"/>
    <mergeCell ref="P282:Q282"/>
    <mergeCell ref="P283:Q283"/>
    <mergeCell ref="P267:Q267"/>
    <mergeCell ref="P268:Q268"/>
    <mergeCell ref="P338:Q338"/>
    <mergeCell ref="P339:Q339"/>
    <mergeCell ref="P313:Q313"/>
    <mergeCell ref="P341:Q341"/>
    <mergeCell ref="P328:Q328"/>
    <mergeCell ref="P325:Q325"/>
    <mergeCell ref="P329:Q329"/>
    <mergeCell ref="P335:Q335"/>
    <mergeCell ref="P323:Q323"/>
    <mergeCell ref="P333:Q333"/>
    <mergeCell ref="A361:Q361"/>
    <mergeCell ref="A366:O366"/>
    <mergeCell ref="P366:Q366"/>
    <mergeCell ref="B357:C357"/>
    <mergeCell ref="A358:P358"/>
    <mergeCell ref="A364:Q364"/>
    <mergeCell ref="P357:Q357"/>
    <mergeCell ref="A360:Q360"/>
    <mergeCell ref="M359:Q359"/>
    <mergeCell ref="G359:L359"/>
  </mergeCells>
  <dataValidations count="163">
    <dataValidation allowBlank="1" showInputMessage="1" showErrorMessage="1" promptTitle="メッセージ" prompt=" 本リストをご利用いただき、&#10; ありがとうございます。&#10; 間違いを見つけられたり、&#10; ご意見等がございましたら、&#10; 下記メールアドレスまで&#10; ご連絡いただくと幸甚です。" sqref="Q365"/>
    <dataValidation allowBlank="1" showInputMessage="1" showErrorMessage="1" prompt="ヴァッサー" sqref="B316"/>
    <dataValidation allowBlank="1" showInputMessage="1" showErrorMessage="1" prompt="アイティエー" sqref="B329"/>
    <dataValidation allowBlank="1" showInputMessage="1" showErrorMessage="1" prompt="シャポシニコフ" sqref="B333"/>
    <dataValidation allowBlank="1" showInputMessage="1" showErrorMessage="1" prompt="ラデク" sqref="B338"/>
    <dataValidation allowBlank="1" showInputMessage="1" showErrorMessage="1" prompt="サン=テグジュペリ" sqref="B339"/>
    <dataValidation allowBlank="1" showInputMessage="1" showErrorMessage="1" prompt="テチィス&#10;ティチュス&#10;テチス" sqref="B353"/>
    <dataValidation allowBlank="1" showInputMessage="1" showErrorMessage="1" promptTitle="撮影" prompt=" 渡部勇人" sqref="Q284:Q285 Q343 Q279"/>
    <dataValidation allowBlank="1" showInputMessage="1" showErrorMessage="1" prompt="クニェルチェ" sqref="B320"/>
    <dataValidation allowBlank="1" showInputMessage="1" showErrorMessage="1" prompt="通過 5" sqref="G168 E310 E192 E300 E157 E139 E132 E130 G237 E174 E261 E270 E305 E282 E177 E319 E324:E325 G230 E248 E273 G26 E40 E108 E35:E36 I143 G147"/>
    <dataValidation allowBlank="1" showInputMessage="1" showErrorMessage="1" prompt="通過 12" sqref="E43 G247 G191 E339 E186"/>
    <dataValidation allowBlank="1" showInputMessage="1" showErrorMessage="1" prompt="通過 0" sqref="E25 G328 E109:E111 E125 G294 E129 E133:E134 G140 E249 E251:E252 E303 G146 E337:E338 K247 E315 E311 E298 G282 E271 E269 E242 E240 E234 G343:G344 E199:E200 E193 E191 E187:E188 E215:E217 E152:E154 E143 E140 G122 E122 E163 E196 E222 G225 E175 E352 I278 G246 G251 E274:E275 E206 E329:E330 G51 E354:E355 G298 G8 G18:G21 G11 G16 E18:E19 E21 G27 I18:I19 E308 E70:E71 E42 G34 G83 E87:E88 E212 E95:E96 E55 G109 E31 E73 I60 G60 G70 E90 E92 E232 E165:E167 I34 I88 E52 E350 G305 E28 E306 E343 E10 E116 E118 G152 E219:E220 E147:E149 E169:E172 G169"/>
    <dataValidation allowBlank="1" showInputMessage="1" showErrorMessage="1" prompt="通過 -" sqref="E195 E158 E142 E236 E323 E84 E11 E16 E14 E60 E66 E326"/>
    <dataValidation allowBlank="1" showInputMessage="1" showErrorMessage="1" prompt="通過 7" sqref="E150 I118 G129 E238 E267 G296 E332 E138 E260 E124 G98 E57 E59 I39 E258 E336"/>
    <dataValidation allowBlank="1" showInputMessage="1" showErrorMessage="1" prompt="オクヨ&#10;オクリョ" sqref="B181"/>
    <dataValidation allowBlank="1" showInputMessage="1" showErrorMessage="1" prompt="ピッツバーギア" sqref="B184"/>
    <dataValidation allowBlank="1" showInputMessage="1" showErrorMessage="1" prompt="とうきょう" sqref="B186"/>
    <dataValidation allowBlank="1" showInputMessage="1" showErrorMessage="1" prompt="イェナ" sqref="B194"/>
    <dataValidation allowBlank="1" showInputMessage="1" showErrorMessage="1" prompt="ペラーガ" sqref="B199"/>
    <dataValidation allowBlank="1" showInputMessage="1" showErrorMessage="1" prompt="ケルスキア&#10;チェルスキア" sqref="B204"/>
    <dataValidation allowBlank="1" showInputMessage="1" showErrorMessage="1" prompt="クローティルデ&#10;クロチルデ" sqref="B208"/>
    <dataValidation allowBlank="1" showInputMessage="1" showErrorMessage="1" prompt="グンロード" sqref="B225"/>
    <dataValidation allowBlank="1" showInputMessage="1" showErrorMessage="1" prompt="リュドミラ" sqref="B228"/>
    <dataValidation allowBlank="1" showInputMessage="1" showErrorMessage="1" prompt="ボリビアーナ" sqref="B239"/>
    <dataValidation allowBlank="1" showInputMessage="1" showErrorMessage="1" prompt="モツキア&#10;モッキア" sqref="B241"/>
    <dataValidation allowBlank="1" showInputMessage="1" showErrorMessage="1" prompt="マンデヴィル" sqref="B244"/>
    <dataValidation allowBlank="1" showInputMessage="1" showErrorMessage="1" prompt="ニーナ" sqref="B253"/>
    <dataValidation allowBlank="1" showInputMessage="1" showErrorMessage="1" prompt="イーミントラウト" sqref="B250"/>
    <dataValidation allowBlank="1" showInputMessage="1" showErrorMessage="1" prompt="メトカーフィア" sqref="B257"/>
    <dataValidation allowBlank="1" showInputMessage="1" showErrorMessage="1" prompt="アニ" sqref="B256"/>
    <dataValidation allowBlank="1" showInputMessage="1" showErrorMessage="1" prompt="ホルムーティア" sqref="B261"/>
    <dataValidation allowBlank="1" showInputMessage="1" showErrorMessage="1" prompt="アドリアナ&#10;アドアーナ" sqref="B265"/>
    <dataValidation allowBlank="1" showInputMessage="1" showErrorMessage="1" prompt="レオンティーナ" sqref="B268"/>
    <dataValidation allowBlank="1" showInputMessage="1" showErrorMessage="1" prompt="ウラジレーナ" sqref="B270"/>
    <dataValidation allowBlank="1" showInputMessage="1" showErrorMessage="1" prompt="ロートラウト" sqref="B272"/>
    <dataValidation allowBlank="1" showInputMessage="1" showErrorMessage="1" prompt="パリザーナ" sqref="B278"/>
    <dataValidation allowBlank="1" showInputMessage="1" showErrorMessage="1" prompt="ヨヴィータ" sqref="B281"/>
    <dataValidation allowBlank="1" showInputMessage="1" showErrorMessage="1" prompt="ベンジャミーナ" sqref="B288"/>
    <dataValidation allowBlank="1" showInputMessage="1" showErrorMessage="1" prompt="リューバ" sqref="B295"/>
    <dataValidation allowBlank="1" showInputMessage="1" showErrorMessage="1" prompt="箱根" sqref="B297"/>
    <dataValidation allowBlank="1" showInputMessage="1" showErrorMessage="1" prompt="ハンスキア" sqref="B300"/>
    <dataValidation allowBlank="1" showInputMessage="1" showErrorMessage="1" prompt="バルバラ" sqref="B120"/>
    <dataValidation allowBlank="1" showInputMessage="1" showErrorMessage="1" prompt="ヴィラ" sqref="B123"/>
    <dataValidation allowBlank="1" showInputMessage="1" showErrorMessage="1" prompt="マチルダ" sqref="B127"/>
    <dataValidation allowBlank="1" showInputMessage="1" showErrorMessage="1" prompt="トゥーレ" sqref="B135"/>
    <dataValidation allowBlank="1" showInputMessage="1" showErrorMessage="1" prompt="レオーナ" sqref="B141"/>
    <dataValidation allowBlank="1" showInputMessage="1" showErrorMessage="1" prompt="タマラ" sqref="B143"/>
    <dataValidation allowBlank="1" showInputMessage="1" showErrorMessage="1" prompt="パドゥア" sqref="B151"/>
    <dataValidation allowBlank="1" showInputMessage="1" showErrorMessage="1" prompt="カンパニア" sqref="B156"/>
    <dataValidation allowBlank="1" showInputMessage="1" showErrorMessage="1" prompt="フィドゥキア" sqref="B157"/>
    <dataValidation allowBlank="1" showInputMessage="1" showErrorMessage="1" prompt="ビルヘルミーナ&#10;ヴイルヘルミナ　　" sqref="B160"/>
    <dataValidation allowBlank="1" showInputMessage="1" showErrorMessage="1" prompt="エリザベータ" sqref="B163"/>
    <dataValidation allowBlank="1" showInputMessage="1" showErrorMessage="1" prompt="アリーヌ&#10;" sqref="B129"/>
    <dataValidation allowBlank="1" showInputMessage="1" showErrorMessage="1" prompt="ドゥードゥー&#10;" sqref="B201"/>
    <dataValidation allowBlank="1" showInputMessage="1" showErrorMessage="1" prompt="にっこう&#10;" sqref="B304"/>
    <dataValidation allowBlank="1" showInputMessage="1" showErrorMessage="1" prompt="マシンガー" sqref="B249"/>
    <dataValidation allowBlank="1" showInputMessage="1" showErrorMessage="1" promptTitle="撮影" prompt=" 早水 勉" sqref="Q240"/>
    <dataValidation allowBlank="1" showInputMessage="1" showErrorMessage="1" promptTitle="撮影" prompt="&#10; 井田三良&#10;　　&#10;　　　　　　　　" sqref="Q161 Q144 Q36"/>
    <dataValidation allowBlank="1" showInputMessage="1" showErrorMessage="1" promptTitle="撮影" prompt=" 井田三良" sqref="Q249"/>
    <dataValidation allowBlank="1" showInputMessage="1" showErrorMessage="1" prompt="ユールデーニア&#10;ギルデニア&#10;ユルデニア" sqref="B262"/>
    <dataValidation allowBlank="1" showInputMessage="1" showErrorMessage="1" prompt="ブルフザーリア" sqref="B176"/>
    <dataValidation allowBlank="1" showInputMessage="1" showErrorMessage="1" prompt="クレマンティーナ&#10;クレメンティナ&#10;クレモンティーナ" sqref="B126"/>
    <dataValidation allowBlank="1" showInputMessage="1" showErrorMessage="1" prompt="通過 22" sqref="E247"/>
    <dataValidation allowBlank="1" showInputMessage="1" showErrorMessage="1" prompt="通過 8" sqref="G217 E173"/>
    <dataValidation allowBlank="1" showInputMessage="1" showErrorMessage="1" prompt="通過 13" sqref="E189 G53"/>
    <dataValidation allowBlank="1" showInputMessage="1" showErrorMessage="1" prompt="通過     16&#10;不完全な減光&#10;　　　　    1" sqref="E127"/>
    <dataValidation allowBlank="1" showInputMessage="1" showErrorMessage="1" prompt="通過 10" sqref="K18 E63 G42 E265 E227"/>
    <dataValidation allowBlank="1" showInputMessage="1" showErrorMessage="1" prompt="通過 6" sqref="E211 I251:I252 E301 E239 E135 E180 E292 I128 I246 E33:E34 E27 E39 G258 G64 G74 M39 E205 G50 G52"/>
    <dataValidation allowBlank="1" showInputMessage="1" showErrorMessage="1" prompt="通過 9" sqref="E322 E277 G243 E17 E65 E348"/>
    <dataValidation allowBlank="1" showInputMessage="1" showErrorMessage="1" prompt="通過     3&#10;疑わしい 1" sqref="G278"/>
    <dataValidation allowBlank="1" showInputMessage="1" showErrorMessage="1" prompt="通過     20&#10;疑わしい  2" sqref="G236"/>
    <dataValidation allowBlank="1" showInputMessage="1" showErrorMessage="1" prompt="アルシノエー　　" sqref="B161"/>
    <dataValidation allowBlank="1" showInputMessage="1" showErrorMessage="1" prompt="ノトブルガ" sqref="B219"/>
    <dataValidation allowBlank="1" showInputMessage="1" showErrorMessage="1" prompt="ヴァーリア&#10;バリア" sqref="B292"/>
    <dataValidation allowBlank="1" showInputMessage="1" showErrorMessage="1" promptTitle="撮影" prompt=" 渡辺裕之" sqref="Q292"/>
    <dataValidation allowBlank="1" showInputMessage="1" showErrorMessage="1" prompt="通過 1" sqref="E162 E204 E345:E346 E176 E190 G201 E225 K39 E235 G239 I195 E317 E233 E51 G165 E353 E293 E164 E119 G162 G127 E302 E299 E295 E281 E264 E145 E201 E197:E198 E168 E325 E334:E335 E288 I244 E30 E32 E97 I74 E64 E67:E68 G75 E76:E77 E114 E44 E61:E62 E53 E47 E12 E104 G255 E290 E286 G104 G143 E151 G49 E257 E230:E231 E259 E182 E117 G114 G108 G219"/>
    <dataValidation allowBlank="1" showInputMessage="1" showErrorMessage="1" prompt="通過 3" sqref="E161 E278 E202 E223:E224 E207 E245 G195 E266 G155 E141 E218 E181 E256 E276 G224 E283 E287 E294 E349 I247 E115 E22:E23 G30 E106 E85:E86 E102:E103 E75 E98:E100 E113 E54 E183 I80 E331 E226 E178"/>
    <dataValidation allowBlank="1" showInputMessage="1" showErrorMessage="1" prompt="通過 2" sqref="G332 E184 E126 E123 E237 E243 E253:E255 E262:E263 E272 E203 E297 E304 E312 E328 E229 E155:E156 E214 G112 E246 G177 E289 E8 E107 G86 E91 E15 E41 E45:E46 E56 E105 E48 E79 G78:G79 E82:E83 E93 E112 E291 E284:E285 E24 I104 E208 G223 E29 E280"/>
    <dataValidation allowBlank="1" showInputMessage="1" showErrorMessage="1" prompt="バルナ" sqref="B347"/>
    <dataValidation allowBlank="1" showInputMessage="1" showErrorMessage="1" promptTitle="撮影" prompt=" 広島大学&#10;　東広島&#10;　　天文台&#10;　　&#10;　　　　　　　　" sqref="Q347:Q349"/>
    <dataValidation allowBlank="1" showInputMessage="1" showErrorMessage="1" prompt="通過 4" sqref="I168 E228 E194 E185 E159:E160 E144 G133 E131 E120:E121 E279 E241 E250 E268 E296 E313:E314 E316 G188 E309 E333 E318 E320:E321 E136 E128 E146 G88 E340:E341 E101 E74 E72 E81 G39 E38 E89 E78 E69 G45 E26 K246 G145 E221 E179"/>
    <dataValidation allowBlank="1" showInputMessage="1" showErrorMessage="1" prompt="通過    2&#10;判定不能 1" sqref="E347"/>
    <dataValidation allowBlank="1" showInputMessage="1" showErrorMessage="1" prompt="通過 6&#10;&#10;*ヨーロッパ&#10;　成功1,通過2" sqref="E327"/>
    <dataValidation allowBlank="1" showInputMessage="1" showErrorMessage="1" prompt="ブラティスラビア&#10;ヴラティスラヴィア" sqref="B231"/>
    <dataValidation allowBlank="1" showInputMessage="1" showErrorMessage="1" prompt="星野&#10;星野次郎&#10;ほしの" sqref="B342"/>
    <dataValidation allowBlank="1" showInputMessage="1" showErrorMessage="1" prompt="減光時刻時刻不明 1&#10;通過 9&#10;" sqref="E342"/>
    <dataValidation allowBlank="1" showInputMessage="1" showErrorMessage="1" prompt="ジェニー" sqref="B214"/>
    <dataValidation allowBlank="1" showInputMessage="1" showErrorMessage="1" prompt="マルコニア" sqref="B318"/>
    <dataValidation allowBlank="1" showInputMessage="1" showErrorMessage="1" prompt="グニラ" sqref="B290"/>
    <dataValidation allowBlank="1" showInputMessage="1" showErrorMessage="1" prompt="ベベリキア" sqref="B251"/>
    <dataValidation allowBlank="1" showInputMessage="1" showErrorMessage="1" prompt="通過    0" sqref="E356"/>
    <dataValidation allowBlank="1" showInputMessage="1" showErrorMessage="1" prompt="バント" sqref="B356"/>
    <dataValidation allowBlank="1" showInputMessage="1" showErrorMessage="1" prompt="通過      1&#10;成功には録音ミス含む  1" sqref="G244"/>
    <dataValidation allowBlank="1" showInputMessage="1" showErrorMessage="1" prompt="通過 29" sqref="E244"/>
    <dataValidation allowBlank="1" showInputMessage="1" showErrorMessage="1" prompt="通過 11" sqref="E137"/>
    <dataValidation allowBlank="1" showInputMessage="1" showErrorMessage="1" promptTitle="撮影" prompt=" 森永成一" sqref="Q330"/>
    <dataValidation allowBlank="1" showInputMessage="1" showErrorMessage="1" prompt="テウケロス" sqref="B341"/>
    <dataValidation allowBlank="1" showInputMessage="1" showErrorMessage="1" prompt="ヴァレリア" sqref="B215"/>
    <dataValidation allowBlank="1" showInputMessage="1" showErrorMessage="1" prompt="減光&#10;　日本、&#10;　NARIT(タイ)及び&#10;　雲南天文台&#10;　(中国)の減光観測&#10;　を含む&#10;&#10;通過    1&#10;観測時間不足 3" sqref="E351"/>
    <dataValidation allowBlank="1" showInputMessage="1" showErrorMessage="1" promptTitle="撮影" prompt=" 井狩康一" sqref="Q351"/>
    <dataValidation allowBlank="1" showInputMessage="1" showErrorMessage="1" prompt="マレーネ" sqref="B293"/>
    <dataValidation allowBlank="1" showInputMessage="1" showErrorMessage="1" prompt="プルデンティア" sqref="B180"/>
    <dataValidation allowBlank="1" showInputMessage="1" showErrorMessage="1" prompt="アルネ" sqref="B285"/>
    <dataValidation allowBlank="1" showInputMessage="1" showErrorMessage="1" prompt="サルダナ" sqref="B324:B325"/>
    <dataValidation allowBlank="1" showInputMessage="1" showErrorMessage="1" prompt="ピッカ" sqref="B259"/>
    <dataValidation allowBlank="1" showInputMessage="1" showErrorMessage="1" prompt="アデリンダ" sqref="B118"/>
    <dataValidation allowBlank="1" showInputMessage="1" showErrorMessage="1" prompt="ヘズバーグ" sqref="B334"/>
    <dataValidation allowBlank="1" showInputMessage="1" showErrorMessage="1" prompt="ウインチェスター" sqref="B246"/>
    <dataValidation allowBlank="1" showInputMessage="1" showErrorMessage="1" prompt="タウントニア" sqref="B206"/>
    <dataValidation allowBlank="1" showInputMessage="1" showErrorMessage="1" prompt="通過 0&#10;減光時間未観測 1" sqref="E210"/>
    <dataValidation allowBlank="1" showInputMessage="1" showErrorMessage="1" prompt="クセニア" sqref="B218"/>
    <dataValidation allowBlank="1" showInputMessage="1" showErrorMessage="1" prompt="ティタン&#10;チタン" sqref="B354"/>
    <dataValidation allowBlank="1" showInputMessage="1" showErrorMessage="1" prompt="セメーレ" sqref="B54"/>
    <dataValidation allowBlank="1" showInputMessage="1" showErrorMessage="1" prompt="アンティオーペ" sqref="B58"/>
    <dataValidation allowBlank="1" showInputMessage="1" showErrorMessage="1" prompt="アウローラ&#10;アウロラ" sqref="B61"/>
    <dataValidation allowBlank="1" showInputMessage="1" showErrorMessage="1" prompt="ミネルヴァ" sqref="B60"/>
    <dataValidation allowBlank="1" showInputMessage="1" showErrorMessage="1" prompt="ウンディーナ" sqref="B59"/>
    <dataValidation allowBlank="1" showInputMessage="1" showErrorMessage="1" prompt="ヘキュバ" sqref="B68"/>
    <dataValidation allowBlank="1" showInputMessage="1" showErrorMessage="1" prompt="キレーネ" sqref="B76"/>
    <dataValidation allowBlank="1" showInputMessage="1" showErrorMessage="1" prompt="キサンティッペ&#10;クサンティペ" sqref="B88"/>
    <dataValidation allowBlank="1" showInputMessage="1" showErrorMessage="1" prompt="スキュラ" sqref="B87"/>
    <dataValidation allowBlank="1" showInputMessage="1" showErrorMessage="1" prompt="エヴァ" sqref="B93"/>
    <dataValidation allowBlank="1" showInputMessage="1" showErrorMessage="1" prompt="ナウシカー&#10;ナウシカア" sqref="B105"/>
    <dataValidation allowBlank="1" showInputMessage="1" showErrorMessage="1" promptTitle="前回更新分より追加" prompt="*" sqref="T99"/>
    <dataValidation allowBlank="1" showInputMessage="1" showErrorMessage="1" promptTitle="撮影" prompt=" 石田正行" sqref="Q99"/>
    <dataValidation allowBlank="1" showInputMessage="1" showErrorMessage="1" prompt="クリュタイムネストラ&#10;クリタイムネストラ　" sqref="B100"/>
    <dataValidation allowBlank="1" showInputMessage="1" showErrorMessage="1" prompt="通過  0&#10;伴星? 1" sqref="E49"/>
    <dataValidation allowBlank="1" showInputMessage="1" showErrorMessage="1" prompt="通過 24" sqref="E80"/>
    <dataValidation allowBlank="1" showInputMessage="1" showErrorMessage="1" prompt="通過 17" sqref="E58"/>
    <dataValidation allowBlank="1" showInputMessage="1" showErrorMessage="1" prompt="通過 16" sqref="E50"/>
    <dataValidation allowBlank="1" showInputMessage="1" showErrorMessage="1" promptTitle="撮影" prompt="&#10; 石田正行&#10;　　&#10;　　　　　　　　" sqref="Q53"/>
    <dataValidation allowBlank="1" showInputMessage="1" showErrorMessage="1" prompt="ダナエー" sqref="B41"/>
    <dataValidation allowBlank="1" showInputMessage="1" showErrorMessage="1" prompt="キュベレー" sqref="B44"/>
    <dataValidation allowBlank="1" showInputMessage="1" showErrorMessage="1" prompt="アシア" sqref="B45"/>
    <dataValidation allowBlank="1" showInputMessage="1" showErrorMessage="1" prompt="ネモザ" sqref="B34"/>
    <dataValidation allowBlank="1" showInputMessage="1" showErrorMessage="1" prompt="リューメン&#10;リューモン" sqref="B80"/>
    <dataValidation allowBlank="1" showInputMessage="1" showErrorMessage="1" prompt="通過 7&#10;減光3+アメリカ1" sqref="G80"/>
    <dataValidation allowBlank="1" showInputMessage="1" showErrorMessage="1" prompt="シルヴィア" sqref="B55"/>
    <dataValidation allowBlank="1" showInputMessage="1" showErrorMessage="1" prompt="通過 18" sqref="E94 E213"/>
    <dataValidation allowBlank="1" showInputMessage="1" showErrorMessage="1" prompt="シズビー&#10;ティズビー" sqref="B56"/>
    <dataValidation allowBlank="1" showInputMessage="1" showErrorMessage="1" prompt="ヴィクトリア" sqref="B14"/>
    <dataValidation allowBlank="1" showInputMessage="1" showErrorMessage="1" prompt="パルテノペ" sqref="B13"/>
    <dataValidation allowBlank="1" showInputMessage="1" showErrorMessage="1" prompt="プロセルピナ" sqref="B22"/>
    <dataValidation allowBlank="1" showInputMessage="1" showErrorMessage="1" prompt="ベローナ" sqref="B23"/>
    <dataValidation allowBlank="1" showInputMessage="1" showErrorMessage="1" prompt="未検出 2" sqref="E13"/>
    <dataValidation allowBlank="1" showInputMessage="1" showErrorMessage="1" prompt="通過 12&#10;&#10;減光16+その他1&#10;　減光録音トラブル1" sqref="E20"/>
    <dataValidation allowBlank="1" showInputMessage="1" showErrorMessage="1" prompt="ヴァージニア" sqref="B33"/>
    <dataValidation allowBlank="1" showInputMessage="1" showErrorMessage="1" prompt="通過 0&#10;不明 2" sqref="E9"/>
    <dataValidation allowBlank="1" showInputMessage="1" showErrorMessage="1" prompt="グレティア" sqref="B291 B286"/>
    <dataValidation allowBlank="1" showInputMessage="1" showErrorMessage="1" prompt="ジュヴィジア" sqref="B213"/>
    <dataValidation allowBlank="1" showInputMessage="1" showErrorMessage="1" prompt="フォエベ" sqref="B355"/>
    <dataValidation allowBlank="1" showInputMessage="1" showErrorMessage="1" prompt="検出不能 2" sqref="M18"/>
    <dataValidation allowBlank="1" showInputMessage="1" showErrorMessage="1" prompt="ビエノル" sqref="B349"/>
    <dataValidation allowBlank="1" showInputMessage="1" showErrorMessage="1" prompt="ミュルタトゥリ" sqref="B346"/>
    <dataValidation allowBlank="1" showInputMessage="1" showErrorMessage="1" prompt="通過 " sqref="E37"/>
    <dataValidation allowBlank="1" showInputMessage="1" showErrorMessage="1" prompt="ムネモシュネ" sqref="B37"/>
    <dataValidation allowBlank="1" showInputMessage="1" showErrorMessage="1" prompt="通過 9&#10;(不確実な減光1含む)" sqref="E209"/>
    <dataValidation allowBlank="1" showInputMessage="1" showErrorMessage="1" prompt="通過 2&#10;&#10;成功　1(アメリカ)&#10;通過　3(アメリカ)" sqref="E307"/>
    <dataValidation allowBlank="1" showInputMessage="1" showErrorMessage="1" prompt="通過 1&#10;&#10;通過 2(アメリカ)" sqref="E344"/>
    <dataValidation allowBlank="1" showInputMessage="1" showErrorMessage="1" prompt="びほろ" sqref="B344"/>
    <dataValidation allowBlank="1" showInputMessage="1" showErrorMessage="1" prompt="リナ" sqref="B179"/>
    <dataValidation allowBlank="1" showInputMessage="1" showErrorMessage="1" prompt="エレオノーラ" sqref="B149"/>
    <dataValidation allowBlank="1" showInputMessage="1" showErrorMessage="1" prompt="セリヌール" sqref="A3:O3"/>
  </dataValidations>
  <hyperlinks>
    <hyperlink ref="P58" r:id="rId1" display="瀬戸口氏作整約図"/>
    <hyperlink ref="P194" r:id="rId2" display="Setoguchi Image"/>
    <hyperlink ref="P332" r:id="rId3" display="瀬戸口氏作整約図"/>
    <hyperlink ref="P20" r:id="rId4" display="Linus(2006)"/>
    <hyperlink ref="P11" r:id="rId5" display="model(N)2011"/>
    <hyperlink ref="P13" r:id="rId6" display="model(N)2011"/>
    <hyperlink ref="P17" r:id="rId7" display="model(N)2010"/>
    <hyperlink ref="P77" r:id="rId8" display="model(N)2008"/>
    <hyperlink ref="P80" r:id="rId9" display="Image(E)2004"/>
    <hyperlink ref="P114" r:id="rId10" display="モデル(N)2009"/>
    <hyperlink ref="P165" r:id="rId11" display="Image(E)2003"/>
    <hyperlink ref="P120" r:id="rId12" display="double?(ChileVLT)2009"/>
    <hyperlink ref="Q120" r:id="rId13" display="モデル(N)2009"/>
    <hyperlink ref="Q58" r:id="rId14" display="二重小惑星(N)2011"/>
    <hyperlink ref="P62:Q62" r:id="rId15" display="整約図(N)2009"/>
    <hyperlink ref="Q15" r:id="rId16" display="整約図(R)2010"/>
    <hyperlink ref="P15" r:id="rId17" display="整約図(N)2008"/>
    <hyperlink ref="P5:Q5" r:id="rId18" display="小惑星(5120個)の軌道運動"/>
    <hyperlink ref="P4:Q4" r:id="rId19" display="小惑星(5120個)の太陽系内分布"/>
    <hyperlink ref="P32" r:id="rId20" display="中国で成功した観測(J)2011"/>
    <hyperlink ref="P35" r:id="rId21" display="モデル(N)2010"/>
    <hyperlink ref="D8" r:id="rId22" display="http://sendaiuchukan.jp/data/occult-e/199909-2.txt"/>
    <hyperlink ref="F11" r:id="rId23" display="http://sendaiuchukan.jp/data/occult/0703iris-red.gif"/>
    <hyperlink ref="D12" r:id="rId24" display="http://sendaiuchukan.jp/data/occult/0501flora-red.gif"/>
    <hyperlink ref="D13" r:id="rId25" display="http://sendaiuchukan.jp/data/occult/0406parthe.gif"/>
    <hyperlink ref="D15" r:id="rId26" display="http://sendaiuchukan.jp/data/occult/1109egeria-red.gif"/>
    <hyperlink ref="F16" r:id="rId27" display="http://sendaiuchukan.jp/data/occult-e/0005-14.txt"/>
    <hyperlink ref="D17" r:id="rId28" display="http://sendaiuchukan.jp/data/occult/0708eunomia-red.gif"/>
    <hyperlink ref="D18" r:id="rId29" display="http://sendaiuchukan.jp/data/occult/0312massalia.gif"/>
    <hyperlink ref="F18" r:id="rId30" display="http://sendaiuchukan.jp/data/occult/0904massalia-red.gif"/>
    <hyperlink ref="D20" r:id="rId31" display="http://sendaiuchukan.jp/data/occult/0611kalliope-main-red.gif"/>
    <hyperlink ref="F20" r:id="rId32" display="http://sendaiuchukan.jp/data/occult/0701kalliope-red.gif"/>
    <hyperlink ref="D26" r:id="rId33" display="http://sendaiuchukan.jp/data/occult/1103atalan-red.gif"/>
    <hyperlink ref="D21" r:id="rId34" display="http://sendaiuchukan.jp/data/occult/0904phocaea-red.gif"/>
    <hyperlink ref="D27" r:id="rId35" display="http://sendaiuchukan.jp/data/occult/0910leda-red.gif"/>
    <hyperlink ref="D23" r:id="rId36" display="http://sendaiuchukan.jp/data/occult/0803bellona-red.gif"/>
    <hyperlink ref="D24" r:id="rId37" display="http://sendaiuchukan.jp/data/occult/0501urania-red.gif"/>
    <hyperlink ref="D22" r:id="rId38" display="http://sendaiuchukan.jp/data/occult-e/0108-26.txt"/>
    <hyperlink ref="F27" r:id="rId39" display="http://sendaiuchukan.jp/data/occult/1003leda-red.gif"/>
    <hyperlink ref="D30" r:id="rId40" display="http://sendaiuchukan.jp/data/occult/0804daphne-red.gif"/>
    <hyperlink ref="D28" r:id="rId41" display="http://sendaiuchukan.jp/data/occult/1110laetitia-red.gif"/>
    <hyperlink ref="D35" r:id="rId42" display="http://sendaiuchukan.jp/data/occult/1103europa-red.gif"/>
    <hyperlink ref="D38" r:id="rId43" display="http://sendaiuchukan.jp/data/occult/0912concor-red.gif"/>
    <hyperlink ref="D39" r:id="rId44" display="http://sendaiuchukan.jp/data/occult/0501elpis-red.gif"/>
    <hyperlink ref="D34" r:id="rId45" display="http://sendaiuchukan.jp/data/occult/0210nemausa.gif"/>
    <hyperlink ref="D32" r:id="rId46" display="http://sendaiuchukan.jp/data/occult/1110eugenia-red-w.gif"/>
    <hyperlink ref="F39" r:id="rId47" display="http://sendaiuchukan.jp/data/occult/0502elpis-red.gif"/>
    <hyperlink ref="H39" r:id="rId48" display="http://sendaiuchukan.jp/data/occult/0506elpis-red.gif"/>
    <hyperlink ref="D42" r:id="rId49" display="http://sendaiuchukan.jp/data/occult/1101erato-red.gif"/>
    <hyperlink ref="D41" r:id="rId50" display="http://sendaiuchukan.jp/data/occult/1010danae-red.gif"/>
    <hyperlink ref="D49" r:id="rId51" display="http://sendaiuchukan.jp/data/occult/0802galatea-red.gif"/>
    <hyperlink ref="D48" r:id="rId52" display="http://sendaiuchukan.jp/data/occult/0810klytia-red.gif"/>
    <hyperlink ref="D45" r:id="rId53" display="http://sendaiuchukan.jp/data/occult/0811asia-red.gif"/>
    <hyperlink ref="D47" r:id="rId54" display="http://sendaiuchukan.jp/data/occult/0701feronia-red.gif"/>
    <hyperlink ref="D50" r:id="rId55" display="http://sendaiuchukan.jp/data/occult/0701freia-red.gif"/>
    <hyperlink ref="D44" r:id="rId56" display="http://sendaiuchukan.jp/data/occult/0602cybele-red.gif"/>
    <hyperlink ref="D46" r:id="rId57" display="http://sendaiuchukan.jp/data/occult/0411niobe.gif"/>
    <hyperlink ref="D43" r:id="rId58" display="http://sendaiuchukan.jp/data/occult/0012ausonia.gif"/>
    <hyperlink ref="F50" r:id="rId59" display="http://sendaiuchukan.jp/data/occult/1006freia-red.gif"/>
    <hyperlink ref="D58" r:id="rId60" display="http://sendaiuchukan.jp/data/occult/0801antiope-red.gif"/>
    <hyperlink ref="D54" r:id="rId61" display="http://sendaiuchukan.jp/data/occult/0810semele-red.gif"/>
    <hyperlink ref="D56" r:id="rId62" display="http://sendaiuchukan.jp/data/occult/0702thisbe-red.gif"/>
    <hyperlink ref="D57" r:id="rId63" display="http://sendaiuchukan.jp/data/occult/0612julia-red.gif"/>
    <hyperlink ref="D59" r:id="rId64" display="http://sendaiuchukan.jp/data/occult/0611undina-red.gif"/>
    <hyperlink ref="D53" r:id="rId65" display="http://sendaiuchukan.jp/data/occult/0412io.gif"/>
    <hyperlink ref="F60" r:id="rId66" display="http://sendaiuchukan.jp/data/occult/0805minerva-red.gif"/>
    <hyperlink ref="H60" r:id="rId67" display="http://sendaiuchukan.jp/data/occult/1101minerva-red.gif"/>
    <hyperlink ref="D63" r:id="rId68" display="http://sendaiuchukan.jp/data/occult/1001aegle-red.gif"/>
    <hyperlink ref="D64" r:id="rId69" display="http://sendaiuchukan.jp/data/occult/0610klotho-red.gif"/>
    <hyperlink ref="D61" r:id="rId70" display="http://sendaiuchukan.jp/data/occult/0402aurora.gif"/>
    <hyperlink ref="D62" r:id="rId71" display="http://sendaiuchukan.jp/data/occult/1108areth-red.gif"/>
    <hyperlink ref="F64" r:id="rId72" display="http://sendaiuchukan.jp/data/occult/0704klotho-red.gif"/>
    <hyperlink ref="D65" r:id="rId73" display="http://sendaiuchukan.jp/data/occult/0810artemis-red.gif"/>
    <hyperlink ref="D74" r:id="rId74" display="http://sendaiuchukan.jp/data/occult/0804johan-red.gif"/>
    <hyperlink ref="D71" r:id="rId75" display="http://sendaiuchukan.jp/data/occult/0701lomia-red.gif"/>
    <hyperlink ref="D68" r:id="rId76" display="http://sendaiuchukan.jp/data/occult/0510hecuba-red.gif"/>
    <hyperlink ref="D69" r:id="rId77" display="http://sendaiuchukan.jp/data/occult/0303felicitas.gif"/>
    <hyperlink ref="D67" r:id="rId78" display="http://sendaiuchukan.jp/data/occult/1110camilla-red.gif"/>
    <hyperlink ref="F74" r:id="rId79" display="http://sendaiuchukan.jp/data/occult/1102johanna-red.gif"/>
    <hyperlink ref="D75" r:id="rId80" display="http://sendaiuchukan.jp/data/occult/0404aethra.gif"/>
    <hyperlink ref="F75" r:id="rId81" display="http://sendaiuchukan.jp/data/occult/1009aethra-red.gif"/>
    <hyperlink ref="D77" r:id="rId82" display="http://sendaiuchukan.jp/data/occult/0811hertha-red.gif"/>
    <hyperlink ref="D76" r:id="rId83" display="http://sendaiuchukan.jp/data/occult/0710cyrene-red.gif"/>
    <hyperlink ref="D79" r:id="rId84" display="http://sendaiuchukan.jp/data/occult/0612siwa-red.gif"/>
    <hyperlink ref="F79" r:id="rId85" display="http://sendaiuchukan.jp/data/occult/0911siwa-red.gif"/>
    <hyperlink ref="D80" r:id="rId86" display="http://sendaiuchukan.jp/data/occult/0501lumen-red.gif"/>
    <hyperlink ref="D83" r:id="rId87" display="http://sendaiuchukan.jp/data/occult/0501lucina-red.gif"/>
    <hyperlink ref="D82" r:id="rId88" display="http://sendaiuchukan.jp/data/occult/0502adeona-red.gif"/>
    <hyperlink ref="D81" r:id="rId89" display="http://sendaiuchukan.jp/data/occult/0008adria.gif"/>
    <hyperlink ref="F83" r:id="rId90" display="http://sendaiuchukan.jp/data/occult/0906lucina-red.gif"/>
    <hyperlink ref="D112" r:id="rId91" display="http://sendaiuchukan.jp/data/occult/1101medea-red.gif"/>
    <hyperlink ref="D90" r:id="rId92" display="http://sendaiuchukan.jp/data/occult/1007aemilia-red.gif"/>
    <hyperlink ref="D120" r:id="rId93" display="http://sendaiuchukan.jp/data/occult/1001barbara-red.gif"/>
    <hyperlink ref="D95" r:id="rId94" display="http://sendaiuchukan.jp/data/occult/0912ophelia-red.gif"/>
    <hyperlink ref="D87" r:id="rId95" display="http://sendaiuchukan.jp/data/occult/0811scylla-red.gif"/>
    <hyperlink ref="D104" r:id="rId96" display="http://sendaiuchukan.jp/data/occult/0803kolga-red.gif"/>
    <hyperlink ref="D106" r:id="rId97" display="http://sendaiuchukan.jp/data/occult/0812prokne-iota-red.gif"/>
    <hyperlink ref="D121" r:id="rId98" display="http://sendaiuchukan.jp/data/occult/0810honoria-red.gif"/>
    <hyperlink ref="D97" r:id="rId99" display="http://sendaiuchukan.jp/data/occult/0709phaedra-red.gif"/>
    <hyperlink ref="D105" r:id="rId100" display="http://sendaiuchukan.jp/data/occult/0708nausi-red.gif"/>
    <hyperlink ref="D113" r:id="rId101" display="http://sendaiuchukan.jp/data/occult/0705aschera-red.gif"/>
    <hyperlink ref="D116" r:id="rId102" display="http://sendaiuchukan.jp/data/occult/0705henri-red.gif"/>
    <hyperlink ref="D114" r:id="rId103" display="http://sendaiuchukan.jp/data/occult/0604kleo-red.gif"/>
    <hyperlink ref="D89" r:id="rId104" display="http://sendaiuchukan.jp/data/occult/0512koronis-red.gif"/>
    <hyperlink ref="D93" r:id="rId105" display="http://sendaiuchukan.jp/data/occult/0512eva-red.gif"/>
    <hyperlink ref="D88" r:id="rId106" display="http://sendaiuchukan.jp/data/occult/0410xanthippe.gif"/>
    <hyperlink ref="D122" r:id="rId107" display="http://sendaiuchukan.jp/data/occult/0412hypatia.gif"/>
    <hyperlink ref="D110" r:id="rId108" display="http://sendaiuchukan.jp/data/occult/0212kallisto.gif"/>
    <hyperlink ref="D85" r:id="rId109" display="http://sendaiuchukan.jp/data/occult/0212hilda.gif"/>
    <hyperlink ref="D101" r:id="rId110" display="http://sendaiuchukan.jp/data/occult-e/199809-185.txt"/>
    <hyperlink ref="D94" r:id="rId111" display="http://sendaiuchukan.jp/data/occult/0107urda.gif"/>
    <hyperlink ref="D96" r:id="rId112" display="http://sendaiuchukan.jp/data/occult/0511ino-red.gif"/>
    <hyperlink ref="D108" r:id="rId113" display="http://sendaiuchukan.jp/data/occult/0003penelope.gif"/>
    <hyperlink ref="F122" r:id="rId114" display="http://sendaiuchukan.jp/data/occult/0512hypatia-red.gif"/>
    <hyperlink ref="D124" r:id="rId115" display="http://sendaiuchukan.jp/data/occult/1011ilse-red.gif"/>
    <hyperlink ref="D127" r:id="rId116" display="http://sendaiuchukan.jp/data/occult/0404mathilde.gif"/>
    <hyperlink ref="D123" r:id="rId117" display="http://sendaiuchukan.jp/data/occult-e/0207-245.txt"/>
    <hyperlink ref="F127" r:id="rId118" display="http://sendaiuchukan.jp/data/occult/0612mathilde-red.gif"/>
    <hyperlink ref="D129" r:id="rId119" display="http://sendaiuchukan.jp/data/occult/1009aline-red.gif"/>
    <hyperlink ref="D130" r:id="rId120" display="http://sendaiuchukan.jp/data/occult/1002adorea-red.gif"/>
    <hyperlink ref="D140" r:id="rId121" display="http://sendaiuchukan.jp/data/occult/1003chaldaea-red.gif"/>
    <hyperlink ref="D141" r:id="rId122" display="http://sendaiuchukan.jp/data/occult/1010leona-red.gif"/>
    <hyperlink ref="D135" r:id="rId123" display="http://sendaiuchukan.jp/data/occult/0804thule-red.gif"/>
    <hyperlink ref="D131" r:id="rId124" display="http://sendaiuchukan.jp/data/occult/0812anahita-red.gif"/>
    <hyperlink ref="D139" r:id="rId125" display="http://sendaiuchukan.jp/data/occult/0812pierre-red.gif"/>
    <hyperlink ref="D132" r:id="rId126" display="http://sendaiuchukan.jp/data/occult/0708atropos-red.gif"/>
    <hyperlink ref="D138" r:id="rId127" display="http://sendaiuchukan.jp/data/occult/0407unitas-2.gif"/>
    <hyperlink ref="D134" r:id="rId128" display="http://sendaiuchukan.jp/data/occult/0401adel.gif"/>
    <hyperlink ref="D137" r:id="rId129" display="http://sendaiuchukan.jp/data/occult/0201olga.gif"/>
    <hyperlink ref="D133" r:id="rId130" display="http://sendaiuchukan.jp/data/occult/0304sapientia.gif"/>
    <hyperlink ref="D143" r:id="rId131" display="http://sendaiuchukan.jp/data/occult/0612tamara-red.gif"/>
    <hyperlink ref="D154" r:id="rId132" display="http://sendaiuchukan.jp/data/occult/1103burgun-red.gif"/>
    <hyperlink ref="D151" r:id="rId133" display="http://sendaiuchukan.jp/data/occult/0603padua-red.gif"/>
    <hyperlink ref="D150" r:id="rId134" display="http://sendaiuchukan.jp/data/occult/0211liguria.gif"/>
    <hyperlink ref="D155" r:id="rId135" display="http://sendaiuchukan.jp/data/occult/0310ursula.gif"/>
    <hyperlink ref="D145" r:id="rId136" display="http://sendaiuchukan.jp/data/occult/0112chicago.gif"/>
    <hyperlink ref="F155" r:id="rId137" display="http://sendaiuchukan.jp/data/occult/1012ursula-red.gif"/>
    <hyperlink ref="D157" r:id="rId138" display="http://sendaiuchukan.jp/data/occult/0904fiducia-red.gif"/>
    <hyperlink ref="D160" r:id="rId139" display="http://sendaiuchukan.jp/data/occult/0709wilhel-red.gif"/>
    <hyperlink ref="D162" r:id="rId140" display="http://sendaiuchukan.jp/data/occult/0603thia-red.gif"/>
    <hyperlink ref="D159" r:id="rId141" display="http://sendaiuchukan.jp/data/occult/0404charybdis.gif"/>
    <hyperlink ref="D156" r:id="rId142" display="http://sendaiuchukan.jp/data/occult-e/0106-337.txt"/>
    <hyperlink ref="F162" r:id="rId143" display="http://sendaiuchukan.jp/data/occult/1001thia-red.gif"/>
    <hyperlink ref="D163" r:id="rId144" display="http://sendaiuchukan.jp/data/occult/1101elisa-red.gif"/>
    <hyperlink ref="D164" r:id="rId145" display="http://sendaiuchukan.jp/data/occult/0612liriope-red.gif"/>
    <hyperlink ref="D165" r:id="rId146" display="http://sendaiuchukan.jp/data/occult/0308bertholda.gif"/>
    <hyperlink ref="F165" r:id="rId147" display="http://sendaiuchukan.jp/data/occult/0512bertholda-red.gif"/>
    <hyperlink ref="D190" r:id="rId148" display="http://sendaiuchukan.jp/data/occult/1101edith-red.gif"/>
    <hyperlink ref="D184" r:id="rId149" display="http://sendaiuchukan.jp/data/occult/1001pitts-red.gif"/>
    <hyperlink ref="D171" r:id="rId150" display="http://sendaiuchukan.jp/data/occult/0910bathilde-red.gif"/>
    <hyperlink ref="D192" r:id="rId151" display="http://sendaiuchukan.jp/data/occult/0601ada-red.gif"/>
    <hyperlink ref="D181" r:id="rId152" display="http://sendaiuchukan.jp/data/occult/0611ocllo-red.gif"/>
    <hyperlink ref="D191" r:id="rId153" display="http://sendaiuchukan.jp/data/occult/0603brixia-red.gif"/>
    <hyperlink ref="D185" r:id="rId154" display="http://sendaiuchukan.jp/data/occult/0512genua-red.gif"/>
    <hyperlink ref="D188" r:id="rId155" display="http://sendaiuchukan.jp/data/occult/0402iolanda.gif"/>
    <hyperlink ref="D186" r:id="rId156" display="http://sendaiuchukan.jp/data/occult/0402tokio.gif"/>
    <hyperlink ref="D177" r:id="rId157" display="http://sendaiuchukan.jp/data/occult/0412megaira.gif"/>
    <hyperlink ref="D189" r:id="rId158" display="http://sendaiuchukan.jp/data/occult-e/199901-510.txt"/>
    <hyperlink ref="D168" r:id="rId159" display="http://sendaiuchukan.jp/data/occult-e/0111-426.txt"/>
    <hyperlink ref="D194" r:id="rId160" display="http://sendaiuchukan.jp/data/occult/0801jena-red.gif"/>
    <hyperlink ref="D193" r:id="rId161" display="http://sendaiuchukan.jp/data/occult/0512fidelio-red.gif"/>
    <hyperlink ref="F195" r:id="rId162" display="http://sendaiuchukan.jp/data/occult-e/0004-532.txt"/>
    <hyperlink ref="D200" r:id="rId163" display="201011/6"/>
    <hyperlink ref="D202" r:id="rId164" display="http://sendaiuchukan.jp/data/occult/1012stereo-red.gif"/>
    <hyperlink ref="D199" r:id="rId165" display="http://sendaiuchukan.jp/data/occult/0908peraga-red.gif"/>
    <hyperlink ref="D207" r:id="rId166" display="http://sendaiuchukan.jp/data/occult/0910olympia-red.gif"/>
    <hyperlink ref="D208" r:id="rId167" display="http://sendaiuchukan.jp/data/occult/0901klothil-red.gif"/>
    <hyperlink ref="D201" r:id="rId168" display="http://sendaiuchukan.jp/data/occult/0801dudu-red.gif"/>
    <hyperlink ref="D225" r:id="rId169" display="http://sendaiuchukan.jp/data/occult/0811gunlod-red.gif"/>
    <hyperlink ref="D214" r:id="rId170" display="http://sendaiuchukan.jp/data/occult/0712jenny-red.gif"/>
    <hyperlink ref="D219" r:id="rId171" display="http://sendaiuchukan.jp/data/occult/0601notburga-red.gif"/>
    <hyperlink ref="D198" r:id="rId172" display="http://sendaiuchukan.jp/data/occult/0611praxe-red.gif"/>
    <hyperlink ref="D226" r:id="rId173" display="http://sendaiuchukan.jp/data/occult/0610gerlinde-red.gif"/>
    <hyperlink ref="D204" r:id="rId174" display="http://sendaiuchukan.jp/data/occult/0501cher-red.gif"/>
    <hyperlink ref="D196" r:id="rId175" display="http://sendaiuchukan.jp/data/occult/0511merapi-red.gif"/>
    <hyperlink ref="D223" r:id="rId176" display="http://sendaiuchukan.jp/data/occult/0412latona.gif"/>
    <hyperlink ref="D211" r:id="rId177" display="http://sendaiuchukan.jp/data/occult-e/0212-601.txt"/>
    <hyperlink ref="D228" r:id="rId178" display="http://sendaiuchukan.jp/data/occult/1012ludmilla-red.gif"/>
    <hyperlink ref="D234" r:id="rId179" display="http://sendaiuchukan.jp/data/occult/1110galilea-red.gif"/>
    <hyperlink ref="F236" r:id="rId180" display="http://sendaiuchukan.jp/data/occult/0303intera.gif"/>
    <hyperlink ref="D237" r:id="rId181" display="http://sendaiuchukan.jp/data/occult/0803ermi-red.gif"/>
    <hyperlink ref="D238" r:id="rId182" display="http://sendaiuchukan.jp/data/occult/0501fringilla-red.gif"/>
    <hyperlink ref="D239" r:id="rId183" display="http://sendaiuchukan.jp/data/occult/0112boli.gif"/>
    <hyperlink ref="F239" r:id="rId184" display="http://sendaiuchukan.jp/data/occult/0811boli-iota-red.gif"/>
    <hyperlink ref="D240" r:id="rId185" display="http://sendaiuchukan.jp/data/occult/1012tjilaki-red.gif"/>
    <hyperlink ref="D244" r:id="rId186" display="http://sendaiuchukan.jp/data/occult/1009mande-red.gif"/>
    <hyperlink ref="D242" r:id="rId187" display="http://sendaiuchukan.jp/data/occult/0904benda-red.gif"/>
    <hyperlink ref="D243" r:id="rId188" display="http://sendaiuchukan.jp/data/occult/0802alag-red.gif"/>
    <hyperlink ref="D241" r:id="rId189" display="http://sendaiuchukan.jp/data/occult/0803mocia-red.gif"/>
    <hyperlink ref="D247" r:id="rId190" display="http://sendaiuchukan.jp/data/occult-e/199903-748.txt"/>
    <hyperlink ref="F247" r:id="rId191" display="http://sendaiuchukan.jp/data/occult/060107simeisa-red.gif"/>
    <hyperlink ref="H247" r:id="rId192" display="http://sendaiuchukan.jp/data/occult/0603simeisa-red.gif"/>
    <hyperlink ref="D251" r:id="rId193" display="http://sendaiuchukan.jp/data/occult/0904berber-red.gif"/>
    <hyperlink ref="D270" r:id="rId194" display="http://sendaiuchukan.jp/data/occult/0810wladi-red.gif"/>
    <hyperlink ref="D267" r:id="rId195" display="http://sendaiuchukan.jp/data/occult/0812burnh-red.gif"/>
    <hyperlink ref="D268" r:id="rId196" display="http://sendaiuchukan.jp/data/occult/0812leont-red.gif"/>
    <hyperlink ref="D269" r:id="rId197" display="http://sendaiuchukan.jp/data/occult/0709naema-red.gif"/>
    <hyperlink ref="D250" r:id="rId198" display="http://sendaiuchukan.jp/data/occult/0601irmin-red.gif"/>
    <hyperlink ref="D254" r:id="rId199" display="http://sendaiuchukan.jp/data/occult/0609hohen-red.gif"/>
    <hyperlink ref="D261" r:id="rId200" display="http://sendaiuchukan.jp/data/occult/0602hormuth-red.gif"/>
    <hyperlink ref="D257" r:id="rId201" display="http://sendaiuchukan.jp/data/occult/0608metcal-red.gif"/>
    <hyperlink ref="D264" r:id="rId202" display="http://sendaiuchukan.jp/data/occult/0509tauris-red.gif"/>
    <hyperlink ref="D253" r:id="rId203" display="http://sendaiuchukan.jp/data/occult/0511nina-red.gif"/>
    <hyperlink ref="D256" r:id="rId204" display="http://sendaiuchukan.jp/data/occult/0411ani.gif"/>
    <hyperlink ref="D271" r:id="rId205" display="http://sendaiuchukan.jp/data/occult/0410backlunda.gif"/>
    <hyperlink ref="D265" r:id="rId206" display="http://sendaiuchukan.jp/data/occult-e/199901-820.txt"/>
    <hyperlink ref="D278" r:id="rId207" display="http://sendaiuchukan.jp/data/occult-e/0007-914.txt"/>
    <hyperlink ref="D275" r:id="rId208" display="http://sendaiuchukan.jp/data/occult/0510helio-red.gif"/>
    <hyperlink ref="D273" r:id="rId209" display="http://sendaiuchukan.jp/data/occult/0708seelig-red.gif"/>
    <hyperlink ref="D272" r:id="rId210" display="http://sendaiuchukan.jp/data/occult/0911rotraut-red.gif"/>
    <hyperlink ref="D277" r:id="rId211" display="http://sendaiuchukan.jp/data/occult/1102ulla-red.gif"/>
    <hyperlink ref="F278" r:id="rId212" display="http://sendaiuchukan.jp/data/occult/0410palisana.gif"/>
    <hyperlink ref="H278" r:id="rId213" display="http://sendaiuchukan.jp/data/occult/0602palisana-red.gif"/>
    <hyperlink ref="D282" r:id="rId214" display="http://sendaiuchukan.jp/data/occult-e/199804-924.txt"/>
    <hyperlink ref="D281" r:id="rId215" display="http://sendaiuchukan.jp/data/occult/0702jovita-red.gif"/>
    <hyperlink ref="F282" r:id="rId216" display="http://sendaiuchukan.jp/data/occult-e/0702-924.txt"/>
    <hyperlink ref="D296" r:id="rId217" display="http://sendaiuchukan.jp/data/occult/0512freda-red.gif"/>
    <hyperlink ref="D295" r:id="rId218" display="http://sendaiuchukan.jp/data/occult/0411ljuba.gif"/>
    <hyperlink ref="D283" r:id="rId219" display="http://sendaiuchukan.jp/data/occult/0312alphon.gif"/>
    <hyperlink ref="D294" r:id="rId220" display="http://sendaiuchukan.jp/data/occult/0203feodosia.gif"/>
    <hyperlink ref="D288" r:id="rId221" display="http://sendaiuchukan.jp/data/occult/0612benja-red.gif"/>
    <hyperlink ref="D287" r:id="rId222" display="http://sendaiuchukan.jp/data/occult/0803aralia-red.gif"/>
    <hyperlink ref="F296" r:id="rId223" display="http://sendaiuchukan.jp/data/occult/1011freda-red.gif"/>
    <hyperlink ref="D300" r:id="rId224" display="http://sendaiuchukan.jp/data/occult/1001hanskya-red.gif"/>
    <hyperlink ref="D301" r:id="rId225" display="http://sendaiuchukan.jp/data/occult/1002oda-red.gif"/>
    <hyperlink ref="D303" r:id="rId226" display="http://sendaiuchukan.jp/data/occult/1012impri-red.gif"/>
    <hyperlink ref="D297" r:id="rId227" display="http://sendaiuchukan.jp/data/occult/0901hakone-red.gif"/>
    <hyperlink ref="D305" r:id="rId228" display="http://sendaiuchukan.jp/data/occult/0904bress-red.gif"/>
    <hyperlink ref="D315" r:id="rId229" display="http://sendaiuchukan.jp/data/occult/0904hyper-red.gif"/>
    <hyperlink ref="D298" r:id="rId230" display="http://sendaiuchukan.jp/data/occult/0802lictor-red.gif"/>
    <hyperlink ref="D302" r:id="rId231" display="http://sendaiuchukan.jp/data/occult/0803arabia-red.gif"/>
    <hyperlink ref="D313" r:id="rId232" display="http://sendaiuchukan.jp/data/occult/0805arosa-red.gif"/>
    <hyperlink ref="D311" r:id="rId233" display="http://sendaiuchukan.jp/data/occult/0608latvia-red.gif"/>
    <hyperlink ref="D317" r:id="rId234" display="http://sendaiuchukan.jp/data/occult-e/0401-1329.txt"/>
    <hyperlink ref="D312" r:id="rId235" display="http://sendaiuchukan.jp/data/occult/0404luthera.gif"/>
    <hyperlink ref="D316" r:id="rId236" display="http://sendaiuchukan.jp/data/occult/0311vassar.gif"/>
    <hyperlink ref="D299" r:id="rId237" display="http://sendaiuchukan.jp/data/occult-e/0002-1114.txt"/>
    <hyperlink ref="D343" r:id="rId238" display="http://sendaiuchukan.jp/data/occult/1102gariba-red.gif"/>
    <hyperlink ref="D320" r:id="rId239" display="http://sendaiuchukan.jp/data/occult/1001knier-red.gif"/>
    <hyperlink ref="D328" r:id="rId240" display="http://sendaiuchukan.jp/data/occult/0901union-red.gif"/>
    <hyperlink ref="D329" r:id="rId241" display="http://sendaiuchukan.jp/data/occult/0910ita-red.gif"/>
    <hyperlink ref="D338" r:id="rId242" display="http://sendaiuchukan.jp/data/occult/0904radek-red.gif"/>
    <hyperlink ref="D339" r:id="rId243" display="http://sendaiuchukan.jp/data/occult/0802saint-red.gif"/>
    <hyperlink ref="D332" r:id="rId244" display="http://sendaiuchukan.jp/data/occult/0705deipho-red-w.gif"/>
    <hyperlink ref="D335" r:id="rId245" display="http://sendaiuchukan.jp/data/occult/0512hopmann-red.gif"/>
    <hyperlink ref="D333" r:id="rId246" display="http://sendaiuchukan.jp/data/occult/0204shaposh.gif"/>
    <hyperlink ref="P20:Q20" r:id="rId247" display="衛星リヌス(J)2006"/>
    <hyperlink ref="P194:Q194" r:id="rId248" display="瀬戸口氏作整約図"/>
    <hyperlink ref="D345" r:id="rId249" display="http://sendaiuchukan.jp/data/occult/1111-1988AK-red.gif"/>
    <hyperlink ref="F244" r:id="rId250" display="http://sendaiuchukan.jp/data/occult/111126mande-red.gif"/>
    <hyperlink ref="D115" r:id="rId251" display="http://sendaiuchukan.jp/data/occult/111211bianca-red.gif"/>
    <hyperlink ref="D169" r:id="rId252" display="http://sendaiuchukan.jp/data/occult/111208lotis-red.gif"/>
    <hyperlink ref="D309" r:id="rId253" display="http://sendaiuchukan.jp/data/occult/111212pamela-red.gif"/>
    <hyperlink ref="D36" r:id="rId254" display="http://sendaiuchukan.jp/data/occult/1112alex-red.gif"/>
    <hyperlink ref="F133" r:id="rId255" display="http://sendaiuchukan.jp/data/occult/1112sapien-red.gif"/>
    <hyperlink ref="D144" r:id="rId256" display="http://sendaiuchukan.jp/data/occult/1112svea-red.gif"/>
    <hyperlink ref="F237" r:id="rId257" display="http://sendaiuchukan.jp/data/occult/1201erminia-red.gif"/>
    <hyperlink ref="D255" r:id="rId258" display="http://sendaiuchukan.jp/data/occult/1201pretoria-red.gif"/>
    <hyperlink ref="D224" r:id="rId259" display="http://sendaiuchukan.jp/data/occult/1201zelinda-red.gif"/>
    <hyperlink ref="D109" r:id="rId260" display="http://sendaiuchukan.jp/data/occult/1201pompeja-red.gif"/>
    <hyperlink ref="F30" r:id="rId261" display="http://sendaiuchukan.jp/data/occult/1201daphne-red.gif"/>
    <hyperlink ref="F201" r:id="rId262" display="http://sendaiuchukan.jp/data/occult/1201dudu-red.gif"/>
    <hyperlink ref="F129" r:id="rId263" display="http://sendaiuchukan.jp/data/occult/1201aline-red.gif"/>
    <hyperlink ref="D304" r:id="rId264" display="http://sendaiuchukan.jp/data/occult/1201nikko-red.gif"/>
    <hyperlink ref="F109" r:id="rId265" display="http://sendaiuchukan.jp/data/occult/1202pompeja-red.gif"/>
    <hyperlink ref="D284" r:id="rId266" display="http://sendaiuchukan.jp/data/occult/1202alstede-red.gif"/>
    <hyperlink ref="D249" r:id="rId267" display="http://sendaiuchukan.jp/data/occult/1202massin-red.gif"/>
    <hyperlink ref="D99" r:id="rId268" display="http://sendaiuchukan.jp/data/occult/1202irma-red.gif"/>
    <hyperlink ref="Q240" r:id="rId269" display="Tube"/>
    <hyperlink ref="Q36" r:id="rId270" display="Tube"/>
    <hyperlink ref="Q99" r:id="rId271" display="ユーチューブビデオ"/>
    <hyperlink ref="Q343" r:id="rId272" display="Tube"/>
    <hyperlink ref="P343" r:id="rId273" display="Italy"/>
    <hyperlink ref="Q284" r:id="rId274" display="ユーチューブ・ビデオ"/>
    <hyperlink ref="Q144" r:id="rId275" display="ユーチューブ・ビデオ"/>
    <hyperlink ref="Q249" r:id="rId276" display="ユーチューブ・ビデオ"/>
    <hyperlink ref="F168" r:id="rId277" display="http://sendaiuchukan.jp/data/occult/1203hippo-red.gif"/>
    <hyperlink ref="D230" r:id="rId278" display="http://sendaiuchukan.jp/data/occult/1203frede-red.gif"/>
    <hyperlink ref="D262" r:id="rId279" display="http://sendaiuchukan.jp/data/occult/1204gyldenia-red.gif"/>
    <hyperlink ref="D263" r:id="rId280" display="http://sendaiuchukan.jp/data/occult/1204merxia-red.gif"/>
    <hyperlink ref="P18:Q18" r:id="rId281" display="モデル(N)2012"/>
    <hyperlink ref="P43:Q43" r:id="rId282" display="モデル(N)2012"/>
    <hyperlink ref="D176" r:id="rId283" display="http://sendaiuchukan.jp/data/occult/1204bruch-red.gif"/>
    <hyperlink ref="D126" r:id="rId284" display="http://sendaiuchukan.jp/data/occult/1204clementina-red.gif"/>
    <hyperlink ref="D100" r:id="rId285" display="http://sendaiuchukan.jp/data/occult/1204klytaem-red.gif"/>
    <hyperlink ref="D235" r:id="rId286" display="http://sendaiuchukan.jp/data/occult/1205alauda-red.gif"/>
    <hyperlink ref="D161" r:id="rId287" display="http://sendaiuchukan.jp/data/occult/1208arsinoe-red.gif"/>
    <hyperlink ref="Q161" r:id="rId288" display="ユーチューブ・ビデオ"/>
    <hyperlink ref="H18" r:id="rId289" display="http://sendaiuchukan.jp/data/occult/1210massalia-red.gif"/>
    <hyperlink ref="F53" r:id="rId290" display="http://sendaiuchukan.jp/data/occult/1210io-red.gif"/>
    <hyperlink ref="D229" r:id="rId291" display="http://sendaiuchukan.jp/data/occult/1210aaltje-red.gif"/>
    <hyperlink ref="Q53" r:id="rId292" display="Video"/>
    <hyperlink ref="D31" r:id="rId293" display="http://sendaiuchukan.jp/data/occult/1211ariadne-red.gif"/>
    <hyperlink ref="D276" r:id="rId294" display="http://sendaiuchukan.jp/data/occult/1212repsolda-red.gif"/>
    <hyperlink ref="D292" r:id="rId295" display="http://sendaiuchukan.jp/data/occult/1212wallia-red.gif"/>
    <hyperlink ref="Q292" r:id="rId296" display="ユーチューブ・ビデオ"/>
    <hyperlink ref="D327" r:id="rId297" display="http://sendaiuchukan.jp/data/occult/1301herrick-red.gif"/>
    <hyperlink ref="D347" r:id="rId298" display="http://sendaiuchukan.jp/data/occult/1301varuna-red3.gif"/>
    <hyperlink ref="Q347" r:id="rId299" display="ビデオ"/>
    <hyperlink ref="F188" r:id="rId300" display="http://sendaiuchukan.jp/data/occult/1301iolanda-red.gif"/>
    <hyperlink ref="D231" r:id="rId301" display="http://sendaiuchukan.jp/data/occult/1302wratis-red.gif"/>
    <hyperlink ref="D322" r:id="rId302" display="http://sendaiuchukan.jp/data/occult/1302komppa-red.gif"/>
    <hyperlink ref="D182" r:id="rId303" display="http://sendaiuchukan.jp/data/occult/1303italia-red.gif"/>
    <hyperlink ref="F191" r:id="rId304" display="http://sendaiuchukan.jp/data/occult/1303brixia-red.gif"/>
    <hyperlink ref="J247" r:id="rId305" display="http://sendaiuchukan.jp/data/occult/1303simeisa-red.gif"/>
    <hyperlink ref="D147" r:id="rId306" display="http://sendaiuchukan.jp/data/occult/1303pariana-red.gif"/>
    <hyperlink ref="F343" r:id="rId307" display="http://sendaiuchukan.jp/data/occult/1305garibaldi-red.gif"/>
    <hyperlink ref="D221" r:id="rId308" display="http://sendaiuchukan.jp/data/occult/1305vundtia-red.gif"/>
    <hyperlink ref="D342" r:id="rId309" display="http://sendaiuchukan.jp/data/occult/1308hoshino-red.gif"/>
    <hyperlink ref="D70" r:id="rId310" display="http://sendaiuchukan.jp/data/occult/1308sirona-red.gif"/>
    <hyperlink ref="D310" r:id="rId311" display="http://sendaiuchukan.jp/data/occult/1308chaka-red.gif"/>
    <hyperlink ref="F251" r:id="rId312" display="http://sendaiuchukan.jp/data/occult/1311berbericia-red.gif"/>
    <hyperlink ref="D279" r:id="rId313" display="http://sendaiuchukan.jp/data/occult/1311america-red.gif"/>
    <hyperlink ref="D175" r:id="rId314" display="http://sendaiuchukan.jp/data/occult/1311patien-red.gif"/>
    <hyperlink ref="Q279" r:id="rId315" display="ユーチューブ・ビデオ"/>
    <hyperlink ref="D92" r:id="rId316" display="http://sendaiuchukan.jp/data/occult/1311erigone-red.gif"/>
    <hyperlink ref="D318" r:id="rId317" display="http://sendaiuchukan.jp/data/occult/1311marconia-red.gif"/>
    <hyperlink ref="D212" r:id="rId318" display="http://sendaiuchukan.jp/data/occult/1312marianna-red.gif"/>
    <hyperlink ref="F328" r:id="rId319" display="http://sendaiuchukan.jp/data/occult/1312union-red.gif"/>
    <hyperlink ref="D330" r:id="rId320" display="http://sendaiuchukan.jp/data/occult/1312naantali-red.gif"/>
    <hyperlink ref="F80" r:id="rId321" display="http://sendaiuchukan.jp/data/occult/1312lumen-red.gif"/>
    <hyperlink ref="F45" r:id="rId322" display="http://sendaiuchukan.jp/data/occult/1401asia-red.gif"/>
    <hyperlink ref="D290" r:id="rId323" display="http://sendaiuchukan.jp/data/occult/1401gunila-red.gif"/>
    <hyperlink ref="D103" r:id="rId324" display="http://sendaiuchukan.jp/data/occult/1401ismene-red.gif"/>
    <hyperlink ref="D78" r:id="rId325" display="http://sendaiuchukan.jp/data/occult/1401meliboea-red.gif"/>
    <hyperlink ref="D55" r:id="rId326" display="http://sendaiuchukan.jp/data/occult/1402sylvia-red.gif"/>
    <hyperlink ref="D245" r:id="rId327" display="http://sendaiuchukan.jp/data/occult/1402cantabia-red.gif"/>
    <hyperlink ref="F217" r:id="rId328" display="http://sendaiuchukan.jp/data/occult/1204hektor-red.gif"/>
    <hyperlink ref="D353" r:id="rId329" display="http://sendaiuchukan.jp/data/occult/0212tethys.gif"/>
    <hyperlink ref="Q356" r:id="rId330" display="オルカス　プルチーノ族"/>
    <hyperlink ref="F140" r:id="rId331" display="http://sendaiuchukan.jp/data/occult/1403chaldaea-red.gif"/>
    <hyperlink ref="Q330" r:id="rId332" display="ユーチューブ・ビデオ"/>
    <hyperlink ref="D356" r:id="rId333" display="http://sendaiuchukan.jp/data/occult/1403vanth-red.gif"/>
    <hyperlink ref="D197" r:id="rId334" display="http://sendaiuchukan.jp/data/occult/1403pauly-red.gif"/>
    <hyperlink ref="H251" r:id="rId335" display="http://sendaiuchukan.jp/data/occult/1403berber-red.gif"/>
    <hyperlink ref="D215" r:id="rId336" display="http://sendaiuchukan.jp/data/occult/1407valeria-red.gif"/>
    <hyperlink ref="D178" r:id="rId337" display="http://sendaiuchukan.jp/data/occult/1408tisiph-red.gif"/>
    <hyperlink ref="H74" r:id="rId338" display="http://sendaiuchukan.jp/data/occult/1409johanna-red.gif"/>
    <hyperlink ref="D119" r:id="rId339" display="http://sendaiuchukan.jp/data/occult/1410athamantis-red.gif"/>
    <hyperlink ref="D246" r:id="rId340" display="http://sendaiuchukan.jp/data/occult/1410winches-red.gif"/>
    <hyperlink ref="D314" r:id="rId341" display="http://sendaiuchukan.jp/data/occult/1410athamantis-red.gif"/>
    <hyperlink ref="D203" r:id="rId342" display="http://sendaiuchukan.jp/data/occult/1411eleutheria-red.gif"/>
    <hyperlink ref="Q351" r:id="rId343" display="ユーチューブ・ビデオ"/>
    <hyperlink ref="D351" r:id="rId344" display="http://sendaiuchukan.jp/data/occult/1411-2003AZ84-red.gif"/>
    <hyperlink ref="D321" r:id="rId345" display="http://sendaiuchukan.jp/data/occult/1411pierre-red.gif"/>
    <hyperlink ref="F70" r:id="rId346" display="http://sendaiuchukan.jp/data/occult/1410sirona-red.gif"/>
    <hyperlink ref="D336" r:id="rId347" display="http://sendaiuchukan.jp/data/occult/1411hekatostos-red.gif"/>
    <hyperlink ref="D319" r:id="rId348" display="http://sendaiuchukan.jp/data/occult/1412patria-red.gif"/>
    <hyperlink ref="D72" r:id="rId349" display="http://sendaiuchukan.jp/data/occult/1412alkeste-red.gif"/>
    <hyperlink ref="D180" r:id="rId350" display="http://sendaiuchukan.jp/data/occult/1501prudentia-red.gif"/>
    <hyperlink ref="D222" r:id="rId351" display="http://sendaiuchukan.jp/data/occult/1501erika-red.gif"/>
    <hyperlink ref="D293" r:id="rId352" display="http://sendaiuchukan.jp/data/occult/1501marlene-red.gif"/>
    <hyperlink ref="D86" r:id="rId353" display="http://sendaiuchukan.jp/data/occult/1501bertha-red.gif"/>
    <hyperlink ref="D98" r:id="rId354" display="http://sendaiuchukan.jp/data/occult/1501iduna-red.gif"/>
    <hyperlink ref="D285" r:id="rId355" display="http://sendaiuchukan.jp/data/occult/1502arne-red.gif"/>
    <hyperlink ref="F98" r:id="rId356" display="http://sendaiuchukan.jp/data/occult/1502iduna-red.gif"/>
    <hyperlink ref="Q285" r:id="rId357" display="ユーチューブ・ビデオ"/>
    <hyperlink ref="D73" r:id="rId358" display="http://sendaiuchukan.jp/data/occult/1501liberatrix-red.gif"/>
    <hyperlink ref="D348" r:id="rId359" display="http://sendaiuchukan.jp/data/occult/1503-1999JZ78-red.gif"/>
    <hyperlink ref="D324" r:id="rId360" display="http://sendaiuchukan.jp/data/occult/1503saldanha-red.gif"/>
    <hyperlink ref="H195" r:id="rId361" display="http://sendaiuchukan.jp/data/occult/1504herculina-red.gif"/>
    <hyperlink ref="D173" r:id="rId362" display="http://sendaiuchukan.jp/data/occult/1505gyptis-red.gif"/>
    <hyperlink ref="D259" r:id="rId363" display="http://sendaiuchukan.jp/data/occult/1505picka-red.gif"/>
    <hyperlink ref="D136" r:id="rId364" display="http://sendaiuchukan.jp/data/occult/1505baptis-red.gif"/>
    <hyperlink ref="F34" r:id="rId365" display="http://sendaiuchukan.jp/data/occult/1507nemausa-red.gif"/>
    <hyperlink ref="D40" r:id="rId366" display="http://sendaiuchukan.jp/data/occult/1509echo-red.gif"/>
    <hyperlink ref="F26" r:id="rId367" display="http://sendaiuchukan.jp/data/occult/1510atalante-red.gif"/>
    <hyperlink ref="D118" r:id="rId368" display="http://sendaiuchukan.jp/data/occult/1510adelinda-red.gif"/>
    <hyperlink ref="D352" r:id="rId369" display="http://sendaiuchukan.jp/data/occult/1510mars-red.gif"/>
    <hyperlink ref="F230" r:id="rId370" display="http://sendaiuchukan.jp/data/occult/1511fredegundis-red.gif"/>
    <hyperlink ref="D248" r:id="rId371" display="http://sendaiuchukan.jp/data/occult/1511vinifera-red.gif"/>
    <hyperlink ref="F294" r:id="rId372" display="http://sendaiuchukan.jp/data/occult/1512feodosia-red.gif"/>
    <hyperlink ref="D334" r:id="rId373" display="http://sendaiuchukan.jp/data/occult/1512hesburgh-red.gif"/>
    <hyperlink ref="F224" r:id="rId374" display="http://sendaiuchukan.jp/data/occult/1512zelinda-red.gif"/>
    <hyperlink ref="F246" r:id="rId375" display="http://sendaiuchukan.jp/data/occult/1601winchester-red.gif"/>
    <hyperlink ref="D125" r:id="rId376" display="http://sendaiuchukan.jp/data/occult/1601bettina-red.gif"/>
    <hyperlink ref="F332" r:id="rId377" display="http://sendaiuchukan.jp/data/occult/1601deiphobus-red.gif"/>
    <hyperlink ref="D107" r:id="rId378" display="http://sendaiuchukan.jp/data/occult/1602ampella-red.gif"/>
    <hyperlink ref="D252" r:id="rId379" display="http://sendaiuchukan.jp/data/occult/1602theobalda-red.gif"/>
    <hyperlink ref="D128" r:id="rId380" display="http://sendaiuchukan.jp/data/occult/1602libussa-red.gif"/>
    <hyperlink ref="D146" r:id="rId381" display="http://sendaiuchukan.jp/data/occult/1602desiderata-red.gif"/>
    <hyperlink ref="H246" r:id="rId382" display="http://sendaiuchukan.jp/data/occult/1603winchester-red.gif"/>
    <hyperlink ref="P146:Q146" r:id="rId383" display="整約図(E)2016"/>
    <hyperlink ref="D274" r:id="rId384" display="http://sendaiuchukan.jp/data/occult/1603erda-red.gif"/>
    <hyperlink ref="F147" r:id="rId385" display="http://sendaiuchukan.jp/data/occult/1603pariana-red.gif"/>
    <hyperlink ref="J246" r:id="rId386" display="http://sendaiuchukan.jp/data/occult/1604winchester-red.gif"/>
    <hyperlink ref="D206" r:id="rId387" display="http://sendaiuchukan.jp/data/occult/1604tauntonia-red.gif"/>
    <hyperlink ref="D340" r:id="rId388" display="http://sendaiuchukan.jp/data/occult/1605cucula-red.gif"/>
    <hyperlink ref="D210" r:id="rId389" display="http://sendaiuchukan.jp/data/occult/1605achilles-red.gif"/>
    <hyperlink ref="D33" r:id="rId390" display="http://sendaiuchukan.jp/data/occult/1605virginia-red.gif"/>
    <hyperlink ref="D218" r:id="rId391" display="http://sendaiuchukan.jp/data/occult/1607xenia-red.gif"/>
    <hyperlink ref="D354" r:id="rId392" display="http://sendaiuchukan.jp/data/occult/1607titan-red.gif"/>
    <hyperlink ref="F298" r:id="rId393" display="http://sendaiuchukan.jp/data/occult/1608lictoria-red.gif"/>
    <hyperlink ref="F225" r:id="rId394" display="http://sendaiuchukan.jp/data/occult/1610gunlod-red.gif"/>
    <hyperlink ref="D289" r:id="rId395" display="http://sendaiuchukan.jp/data/occult/1610anacostia-red.gif"/>
    <hyperlink ref="F86" r:id="rId396" display="http://sendaiuchukan.jp/data/occult/1611bertha-red.gif"/>
    <hyperlink ref="D172" r:id="rId397" display="http://sendaiuchukan.jp/data/occult/1611photo-red.gif"/>
    <hyperlink ref="D9" r:id="rId398" display="http://sendaiuchukan.jp/data/occult/1612vesta-red.gif"/>
    <hyperlink ref="D102" r:id="rId399" display="http://sendaiuchukan.jp/data/occult/1612lamberta-red.gif"/>
    <hyperlink ref="D111" r:id="rId400" display="http://sendaiuchukan.jp/data/occult/1612hersilia-red.gif"/>
    <hyperlink ref="F255" r:id="rId401" display="http://sendaiuchukan.jp/data/occult/1612pretoria-red.gif"/>
    <hyperlink ref="F112" r:id="rId402" display="http://sendaiuchukan.jp/data/occult/1612medea-red.gif"/>
    <hyperlink ref="H244" r:id="rId403" display="http://sendaiuchukan.jp/data/occult/1701mandeville-red.gif"/>
    <hyperlink ref="D291" r:id="rId404" display="http://sendaiuchukan.jp/data/occult/1701gretia-red.gif"/>
    <hyperlink ref="D19" r:id="rId405" display="http://sendaiuchukan.jp/data/occult/1702lutetia-red.gif"/>
    <hyperlink ref="D213" r:id="rId406" display="http://sendaiuchukan.jp/data/occult/1703juvisia-red.gif"/>
    <hyperlink ref="F42" r:id="rId407" display="http://sendaiuchukan.jp/data/occult/1702erato-red.gif"/>
    <hyperlink ref="F88" r:id="rId408" display="http://sendaiuchukan.jp/data/occult/1703xanthippe-red.gif"/>
    <hyperlink ref="D286" r:id="rId409" display="http://sendaiuchukan.jp/data/occult/1703alsatia-red.gif"/>
    <hyperlink ref="D355" r:id="rId410" display="http://sendaiuchukan.jp/data/occult/1707phoebe-red.gif"/>
    <hyperlink ref="D91" r:id="rId411" display="http://sendaiuchukan.jp/data/occult/1707una-red.gif"/>
    <hyperlink ref="P355" r:id="rId412" display="土星の衛星"/>
    <hyperlink ref="J39" r:id="rId413" display="http://sendaiuchukan.jp/data/occult/1708elpis-red.gif"/>
    <hyperlink ref="F143" r:id="rId414" display="http://sendaiuchukan.jp/data/occult/1709tamara-red.gif"/>
    <hyperlink ref="F104" r:id="rId415" display="http://sendaiuchukan.jp/data/occult/1710kolga-red.gif"/>
    <hyperlink ref="J18" r:id="rId416" display="http://sendaiuchukan.jp/data/occult/1711massalia-red.gif"/>
    <hyperlink ref="F243" r:id="rId417" display="http://sendaiuchukan.jp/data/occult/1711alagasta-red.gif"/>
    <hyperlink ref="F305" r:id="rId418" display="http://sendaiuchukan.jp/data/occult/1711bressole-red.gif"/>
    <hyperlink ref="D25" r:id="rId419" display="http://sendaiuchukan.jp/data/occult/1712euphrosyne-red.gif"/>
    <hyperlink ref="F145" r:id="rId420" display="http://sendaiuchukan.jp/data/occult/1712chicago-red.gif"/>
    <hyperlink ref="F177" r:id="rId421" display="http://sendaiuchukan.jp/data/occult/1712megaira-red.gif"/>
    <hyperlink ref="L18" r:id="rId422" display="http://sendaiuchukan.jp/data/occult/1712massalia-red.gif"/>
    <hyperlink ref="H80" r:id="rId423" display="http://sendaiuchukan.jp/data/occult/1712lumen-red.gif"/>
    <hyperlink ref="D349" r:id="rId424" display="http://sendaiuchukan.jp/data/occult/1712bienor-red.gif"/>
    <hyperlink ref="H104" r:id="rId425" display="http://sendaiuchukan.jp/data/occult/1712kolga-red.gif"/>
    <hyperlink ref="L39" r:id="rId426" display="http://sendaiuchukan.jp/data/occult/1801elpis-red.gif"/>
    <hyperlink ref="D233" r:id="rId427" display="http://sendaiuchukan.jp/data/occult/1801leonora-red.gif"/>
    <hyperlink ref="D346" r:id="rId428" display="http://sendaiuchukan.jp/data/occult/1801multatuli-red.gif"/>
    <hyperlink ref="D37" r:id="rId429" display="http://sendaiuchukan.jp/data/occult/1801leonora-red.gif"/>
    <hyperlink ref="F219" r:id="rId430" display="http://sendaiuchukan.jp/data/occult/1802notburga-red.gif"/>
    <hyperlink ref="D331" r:id="rId431" display="http://sendaiuchukan.jp/data/occult/1802laputa-red.gif"/>
    <hyperlink ref="D216" r:id="rId432" display="http://sendaiuchukan.jp/data/occult/1803ginevra-red.gif"/>
    <hyperlink ref="D266" r:id="rId433" display="http://sendaiuchukan.jp/data/occult/1803academia-red.gif"/>
    <hyperlink ref="D325" r:id="rId434" display="http://sendaiuchukan.jp/data/occult/1803mashona-red.gif"/>
    <hyperlink ref="G359" r:id="rId435" display="http://sendaiuchukan.jp/data/occult/occult.html"/>
    <hyperlink ref="M359:Q359" r:id="rId436" display="Occultation , Results of Asteroidal occultation"/>
    <hyperlink ref="D166" r:id="rId437" display="http://hal-astro-lab.com/data/occult/1804diotima-red.gif"/>
    <hyperlink ref="H34" r:id="rId438" display="http://hal-astro-lab.com/data/occult/1803nemausa-red.gif"/>
    <hyperlink ref="H168" r:id="rId439" display="http://hal-astro-lab.com/data/occult/1803hippo-red.gif"/>
    <hyperlink ref="D167" r:id="rId440" display="http://hal-astro-lab.com/data/occult/1803gratia-red.gif"/>
    <hyperlink ref="H143" r:id="rId441" display="http://hal-astro-lab.com/data/occult/1803tamara-red.gif"/>
    <hyperlink ref="D153" r:id="rId442" display="http://hal-astro-lab.com/data/occult/1804palma-red.gif"/>
    <hyperlink ref="D205" r:id="rId443" display="http://hal-astro-lab.com/data/occult/180605sidonia-red.gif"/>
    <hyperlink ref="H88" r:id="rId444" display="http://hal-astro-lab.com/data/occult/180805xanthippe-red.gif"/>
    <hyperlink ref="F78" r:id="rId445" display="http://hal-astro-lab.com/data/occult/180807meliboea-red.gif"/>
    <hyperlink ref="D52" r:id="rId446" display="http://hal-astro-lab.com/data/occult/180917beatrix-red.gif"/>
    <hyperlink ref="F169" r:id="rId447" display="http://hal-astro-lab.com/data/occult/180913lotis-red.gif"/>
    <hyperlink ref="D258" r:id="rId448" display="http://hal-astro-lab.com/data/occult/180927ruth-red.gif"/>
    <hyperlink ref="D232" r:id="rId449" display="http://hal-astro-lab.com/data/occult/181013ekard-red.gif"/>
    <hyperlink ref="D174" r:id="rId450" display="http://hal-astro-lab.com/data/occult/181020hamburga-red.gif"/>
    <hyperlink ref="D306" r:id="rId451" display="http://hal-astro-lab.com/data/occult/181107francette-red.gif"/>
    <hyperlink ref="D209" r:id="rId452" display="http://hal-astro-lab.com/data/occult/181101semiramis-red.gif"/>
    <hyperlink ref="D29" r:id="rId453" display="http://hal-astro-lab.com/data/occult/181117harmonia-red.gif"/>
    <hyperlink ref="D260" r:id="rId454" display="http://hal-astro-lab.com/data/occult/181123hispania-red.gif"/>
    <hyperlink ref="F223" r:id="rId455" display="http://hal-astro-lab.com/data/occult/181129latona-red.gif"/>
    <hyperlink ref="F8" r:id="rId456" display="http://hal-astro-lab.com/data/occult/190117phocaea-red.gif"/>
    <hyperlink ref="D307" r:id="rId457" display="http://hal-astro-lab.com/data/occult/190117phocaea-red.gif"/>
    <hyperlink ref="F21" r:id="rId458" display="http://hal-astro-lab.com/data/occult/190117phocaea-red.gif"/>
    <hyperlink ref="D227" r:id="rId459" display="http://hal-astro-lab.com/data/occult/190114carnegia-red.gif"/>
    <hyperlink ref="D51" r:id="rId460" display="http://hal-astro-lab.com/data/occult/190111sappho-red.gif"/>
    <hyperlink ref="D152" r:id="rId461" display="http://hal-astro-lab.com/data/occult/181225corduba-red.gif"/>
    <hyperlink ref="F146" r:id="rId462" display="http://hal-astro-lab.com/data/occult/181225desiderata-red.gif"/>
    <hyperlink ref="D344" r:id="rId463" display="http://hal-astro-lab.com/data/occult/181218bihoro-red.gif"/>
    <hyperlink ref="D10" r:id="rId464" display="http://hal-astro-lab.com/data/occult/190204hebe-red.gif"/>
    <hyperlink ref="D308" r:id="rId465" display="http://hal-astro-lab.com/data/occult/181212centenaria-red.gif"/>
    <hyperlink ref="D183" r:id="rId466" display="http://hal-astro-lab.com/data/occult/181210caprera-red2.gif"/>
    <hyperlink ref="D117" r:id="rId467" display="http://hal-astro-lab.com/data/occult/181208philosophia-red.gif"/>
    <hyperlink ref="F114" r:id="rId468" display="http://hal-astro-lab.com/data/occult/190210kleopatra-red.gif"/>
    <hyperlink ref="P307:Q307" r:id="rId469" display="イギリスでも観測・整約図(E)2016"/>
    <hyperlink ref="D280" r:id="rId470" display="http://hal-astro-lab.com/data/occult/190224rogeria-red.gif"/>
    <hyperlink ref="D350" r:id="rId471" display="2003 GG42"/>
    <hyperlink ref="F108" r:id="rId472" display="http://hal-astro-lab.com/data/occult/190317penelope-red.png"/>
    <hyperlink ref="F49" r:id="rId473" display="http://hal-astro-lab.com/data/occult/190309galatea-red.png"/>
    <hyperlink ref="D148" r:id="rId474" display="Dembowska"/>
    <hyperlink ref="D337" r:id="rId475" display="http://hal-astro-lab.com/data/occult/190329el leoncito-red.png"/>
    <hyperlink ref="F51" r:id="rId476" display="http://hal-astro-lab.com/data/occult/190402sappho-red.png"/>
    <hyperlink ref="D220" r:id="rId477" display="http://hal-astro-lab.com/data/occult/190403philippina-red.png"/>
    <hyperlink ref="D179" r:id="rId478" display="http://hal-astro-lab.com/data/occult/190410lina-red.png"/>
    <hyperlink ref="D149" r:id="rId479" display="http://hal-astro-lab.com/data/occult/190412eleonora-red.png"/>
    <hyperlink ref="F152" r:id="rId480" display="http://hal-astro-lab.com/data/occult/190422corduba-red.png"/>
    <hyperlink ref="D170" r:id="rId481" display="http://hal-astro-lab.com/data/occult/190420zeuxo-red.png"/>
    <hyperlink ref="D187" r:id="rId482" display="http://hal-astro-lab.com/data/occult/190504selinur-red.png"/>
    <hyperlink ref="P11:Q11" r:id="rId483" display="モデル(N)2011"/>
    <hyperlink ref="P13:Q13" r:id="rId484" display="モデル(N)2011"/>
    <hyperlink ref="P17:Q17" r:id="rId485" display="モデル(N)2010"/>
    <hyperlink ref="P77:Q77" r:id="rId486" display="モデル(N)2008"/>
  </hyperlinks>
  <printOptions/>
  <pageMargins left="0.3937007874015748" right="0.1968503937007874" top="0.7874015748031497" bottom="0.5905511811023623" header="0.3937007874015748" footer="0.2755905511811024"/>
  <pageSetup fitToHeight="4" fitToWidth="1" horizontalDpi="300" verticalDpi="300" orientation="portrait" paperSize="9" scale="56" r:id="rId489"/>
  <headerFooter>
    <oddFooter>&amp;C- &amp;P  -</oddFooter>
  </headerFooter>
  <legacyDrawing r:id="rId4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H2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282" customWidth="1"/>
    <col min="2" max="2" width="19.421875" style="282" customWidth="1"/>
    <col min="3" max="3" width="10.421875" style="282" customWidth="1"/>
    <col min="4" max="4" width="20.00390625" style="282" customWidth="1"/>
    <col min="5" max="5" width="56.28125" style="282" customWidth="1"/>
    <col min="6" max="6" width="8.7109375" style="282" customWidth="1"/>
    <col min="7" max="7" width="9.421875" style="41" customWidth="1"/>
    <col min="8" max="16384" width="9.00390625" style="282" customWidth="1"/>
  </cols>
  <sheetData>
    <row r="1" spans="3:8" ht="33" customHeight="1">
      <c r="C1" s="463" t="s">
        <v>2166</v>
      </c>
      <c r="D1" s="464"/>
      <c r="E1" s="465"/>
      <c r="F1" s="3"/>
      <c r="G1" s="4"/>
      <c r="H1" s="5"/>
    </row>
    <row r="2" spans="2:7" s="6" customFormat="1" ht="16.5" customHeight="1">
      <c r="B2" s="7"/>
      <c r="C2" s="466" t="s">
        <v>1675</v>
      </c>
      <c r="D2" s="466"/>
      <c r="E2" s="466"/>
      <c r="F2" s="466"/>
      <c r="G2" s="10"/>
    </row>
    <row r="3" spans="2:7" s="6" customFormat="1" ht="30" customHeight="1" thickBot="1">
      <c r="B3" s="11" t="s">
        <v>308</v>
      </c>
      <c r="C3" s="467">
        <v>43590</v>
      </c>
      <c r="D3" s="467"/>
      <c r="E3" s="12"/>
      <c r="F3" s="468" t="s">
        <v>309</v>
      </c>
      <c r="G3" s="469"/>
    </row>
    <row r="4" spans="2:7" ht="16.5" customHeight="1">
      <c r="B4" s="470" t="s">
        <v>818</v>
      </c>
      <c r="C4" s="472" t="s">
        <v>819</v>
      </c>
      <c r="D4" s="473"/>
      <c r="E4" s="474" t="s">
        <v>820</v>
      </c>
      <c r="F4" s="476" t="s">
        <v>831</v>
      </c>
      <c r="G4" s="478" t="s">
        <v>821</v>
      </c>
    </row>
    <row r="5" spans="2:7" ht="16.5" customHeight="1" thickBot="1">
      <c r="B5" s="471"/>
      <c r="C5" s="13" t="s">
        <v>822</v>
      </c>
      <c r="D5" s="13" t="s">
        <v>823</v>
      </c>
      <c r="E5" s="475"/>
      <c r="F5" s="477"/>
      <c r="G5" s="479"/>
    </row>
    <row r="6" spans="2:7" ht="16.5" customHeight="1">
      <c r="B6" s="306">
        <v>43466</v>
      </c>
      <c r="C6" s="307">
        <v>56943</v>
      </c>
      <c r="D6" s="311" t="s">
        <v>2119</v>
      </c>
      <c r="E6" s="109" t="s">
        <v>2126</v>
      </c>
      <c r="F6" s="92">
        <v>2</v>
      </c>
      <c r="G6" s="93">
        <v>2</v>
      </c>
    </row>
    <row r="7" spans="2:7" ht="33" customHeight="1">
      <c r="B7" s="308">
        <v>43466</v>
      </c>
      <c r="C7" s="309">
        <v>1948</v>
      </c>
      <c r="D7" s="312" t="s">
        <v>2120</v>
      </c>
      <c r="E7" s="310" t="s">
        <v>2127</v>
      </c>
      <c r="F7" s="108">
        <v>3</v>
      </c>
      <c r="G7" s="19">
        <v>3</v>
      </c>
    </row>
    <row r="8" spans="2:7" ht="16.5" customHeight="1">
      <c r="B8" s="308">
        <v>43467</v>
      </c>
      <c r="C8" s="309">
        <v>52736</v>
      </c>
      <c r="D8" s="312" t="s">
        <v>2121</v>
      </c>
      <c r="E8" s="97" t="s">
        <v>2128</v>
      </c>
      <c r="F8" s="100">
        <v>1</v>
      </c>
      <c r="G8" s="58">
        <v>1</v>
      </c>
    </row>
    <row r="9" spans="2:7" ht="16.5" customHeight="1">
      <c r="B9" s="308">
        <v>43469</v>
      </c>
      <c r="C9" s="309">
        <v>538</v>
      </c>
      <c r="D9" s="312" t="s">
        <v>2135</v>
      </c>
      <c r="E9" s="97" t="s">
        <v>2129</v>
      </c>
      <c r="F9" s="100">
        <v>2</v>
      </c>
      <c r="G9" s="58">
        <v>2</v>
      </c>
    </row>
    <row r="10" spans="2:7" ht="33" customHeight="1">
      <c r="B10" s="308">
        <v>43474</v>
      </c>
      <c r="C10" s="309">
        <v>8531</v>
      </c>
      <c r="D10" s="312" t="s">
        <v>2122</v>
      </c>
      <c r="E10" s="97" t="s">
        <v>2130</v>
      </c>
      <c r="F10" s="100">
        <v>4</v>
      </c>
      <c r="G10" s="58">
        <v>4</v>
      </c>
    </row>
    <row r="11" spans="2:7" ht="16.5" customHeight="1">
      <c r="B11" s="308">
        <v>43477</v>
      </c>
      <c r="C11" s="307">
        <v>91524</v>
      </c>
      <c r="D11" s="311" t="s">
        <v>2123</v>
      </c>
      <c r="E11" s="97" t="s">
        <v>2131</v>
      </c>
      <c r="F11" s="100">
        <v>2</v>
      </c>
      <c r="G11" s="58">
        <v>2</v>
      </c>
    </row>
    <row r="12" spans="2:7" ht="16.5" customHeight="1">
      <c r="B12" s="308">
        <v>43477</v>
      </c>
      <c r="C12" s="307">
        <v>66011</v>
      </c>
      <c r="D12" s="311" t="s">
        <v>2124</v>
      </c>
      <c r="E12" s="97" t="s">
        <v>2132</v>
      </c>
      <c r="F12" s="100">
        <v>1</v>
      </c>
      <c r="G12" s="58">
        <v>1</v>
      </c>
    </row>
    <row r="13" spans="2:7" ht="16.5" customHeight="1">
      <c r="B13" s="308">
        <v>43481</v>
      </c>
      <c r="C13" s="307">
        <v>507</v>
      </c>
      <c r="D13" s="311" t="s">
        <v>2136</v>
      </c>
      <c r="E13" s="97" t="s">
        <v>2132</v>
      </c>
      <c r="F13" s="100">
        <v>1</v>
      </c>
      <c r="G13" s="58">
        <v>1</v>
      </c>
    </row>
    <row r="14" spans="2:7" ht="16.5" customHeight="1">
      <c r="B14" s="308">
        <v>43482</v>
      </c>
      <c r="C14" s="307">
        <v>123509</v>
      </c>
      <c r="D14" s="311" t="s">
        <v>2125</v>
      </c>
      <c r="E14" s="97" t="s">
        <v>2133</v>
      </c>
      <c r="F14" s="100">
        <v>1</v>
      </c>
      <c r="G14" s="58">
        <v>1</v>
      </c>
    </row>
    <row r="15" spans="2:7" ht="16.5" customHeight="1">
      <c r="B15" s="308">
        <v>43485</v>
      </c>
      <c r="C15" s="307">
        <v>6077</v>
      </c>
      <c r="D15" s="311" t="s">
        <v>2137</v>
      </c>
      <c r="E15" s="97" t="s">
        <v>2134</v>
      </c>
      <c r="F15" s="100">
        <v>2</v>
      </c>
      <c r="G15" s="58">
        <v>2</v>
      </c>
    </row>
    <row r="16" spans="2:7" ht="16.5" customHeight="1">
      <c r="B16" s="308">
        <v>43495</v>
      </c>
      <c r="C16" s="307">
        <v>84922</v>
      </c>
      <c r="D16" s="311" t="s">
        <v>2160</v>
      </c>
      <c r="E16" s="97" t="s">
        <v>2161</v>
      </c>
      <c r="F16" s="100">
        <v>1</v>
      </c>
      <c r="G16" s="58">
        <v>1</v>
      </c>
    </row>
    <row r="17" spans="2:7" ht="16.5" customHeight="1">
      <c r="B17" s="53">
        <v>43496</v>
      </c>
      <c r="C17" s="20">
        <v>2246</v>
      </c>
      <c r="D17" s="24" t="s">
        <v>2156</v>
      </c>
      <c r="E17" s="97" t="s">
        <v>2158</v>
      </c>
      <c r="F17" s="100">
        <v>1</v>
      </c>
      <c r="G17" s="58">
        <v>1</v>
      </c>
    </row>
    <row r="18" spans="2:7" ht="33" customHeight="1">
      <c r="B18" s="53">
        <v>43502</v>
      </c>
      <c r="C18" s="20">
        <v>1107</v>
      </c>
      <c r="D18" s="24" t="s">
        <v>2157</v>
      </c>
      <c r="E18" s="97" t="s">
        <v>2159</v>
      </c>
      <c r="F18" s="100">
        <v>4</v>
      </c>
      <c r="G18" s="58">
        <v>4</v>
      </c>
    </row>
    <row r="19" spans="2:7" ht="16.5" customHeight="1">
      <c r="B19" s="53">
        <v>43517</v>
      </c>
      <c r="C19" s="20">
        <v>3728</v>
      </c>
      <c r="D19" s="24" t="s">
        <v>2169</v>
      </c>
      <c r="E19" s="97" t="s">
        <v>2170</v>
      </c>
      <c r="F19" s="100">
        <v>3</v>
      </c>
      <c r="G19" s="58">
        <v>3</v>
      </c>
    </row>
    <row r="20" spans="2:7" ht="16.5" customHeight="1">
      <c r="B20" s="53">
        <v>43517</v>
      </c>
      <c r="C20" s="20">
        <v>2025</v>
      </c>
      <c r="D20" s="24" t="s">
        <v>2172</v>
      </c>
      <c r="E20" s="97" t="s">
        <v>2171</v>
      </c>
      <c r="F20" s="100">
        <v>1</v>
      </c>
      <c r="G20" s="58">
        <v>1</v>
      </c>
    </row>
    <row r="21" spans="2:7" ht="49.5" customHeight="1">
      <c r="B21" s="53">
        <v>43522</v>
      </c>
      <c r="C21" s="20">
        <v>7965</v>
      </c>
      <c r="D21" s="24" t="s">
        <v>2181</v>
      </c>
      <c r="E21" s="97" t="s">
        <v>2180</v>
      </c>
      <c r="F21" s="100">
        <v>7</v>
      </c>
      <c r="G21" s="58">
        <v>7</v>
      </c>
    </row>
    <row r="22" spans="2:7" ht="16.5" customHeight="1">
      <c r="B22" s="53">
        <v>43522</v>
      </c>
      <c r="C22" s="20">
        <v>4148</v>
      </c>
      <c r="D22" s="24" t="s">
        <v>2186</v>
      </c>
      <c r="E22" s="97" t="s">
        <v>2161</v>
      </c>
      <c r="F22" s="100">
        <v>1</v>
      </c>
      <c r="G22" s="58">
        <v>1</v>
      </c>
    </row>
    <row r="23" spans="2:7" ht="16.5" customHeight="1">
      <c r="B23" s="53">
        <v>43538</v>
      </c>
      <c r="C23" s="20">
        <v>4163</v>
      </c>
      <c r="D23" s="24" t="s">
        <v>2190</v>
      </c>
      <c r="E23" s="97" t="s">
        <v>2187</v>
      </c>
      <c r="F23" s="100">
        <v>1</v>
      </c>
      <c r="G23" s="58">
        <v>1</v>
      </c>
    </row>
    <row r="24" spans="2:7" ht="16.5" customHeight="1">
      <c r="B24" s="53">
        <v>43539</v>
      </c>
      <c r="C24" s="20">
        <v>912</v>
      </c>
      <c r="D24" s="24" t="s">
        <v>2189</v>
      </c>
      <c r="E24" s="97" t="s">
        <v>2133</v>
      </c>
      <c r="F24" s="100">
        <v>1</v>
      </c>
      <c r="G24" s="58">
        <v>1</v>
      </c>
    </row>
    <row r="25" spans="2:7" ht="16.5" customHeight="1" thickBot="1">
      <c r="B25" s="53">
        <v>43542</v>
      </c>
      <c r="C25" s="20">
        <v>138</v>
      </c>
      <c r="D25" s="24" t="s">
        <v>2188</v>
      </c>
      <c r="E25" s="97" t="s">
        <v>2171</v>
      </c>
      <c r="F25" s="100">
        <v>1</v>
      </c>
      <c r="G25" s="58">
        <v>1</v>
      </c>
    </row>
    <row r="26" spans="2:7" ht="30" customHeight="1" thickBot="1">
      <c r="B26" s="39" t="s">
        <v>2173</v>
      </c>
      <c r="C26" s="480">
        <f>COUNTA(D6:D25)</f>
        <v>20</v>
      </c>
      <c r="D26" s="481"/>
      <c r="E26" s="482">
        <f>SUM(F6:F25)</f>
        <v>40</v>
      </c>
      <c r="F26" s="483"/>
      <c r="G26" s="40">
        <f>SUM(G6:G25)</f>
        <v>40</v>
      </c>
    </row>
  </sheetData>
  <sheetProtection/>
  <mergeCells count="11">
    <mergeCell ref="C26:D26"/>
    <mergeCell ref="E26:F26"/>
    <mergeCell ref="C1:E1"/>
    <mergeCell ref="C2:F2"/>
    <mergeCell ref="C3:D3"/>
    <mergeCell ref="F3:G3"/>
    <mergeCell ref="B4:B5"/>
    <mergeCell ref="C4:D4"/>
    <mergeCell ref="E4:E5"/>
    <mergeCell ref="F4:F5"/>
    <mergeCell ref="G4:G5"/>
  </mergeCells>
  <dataValidations count="2">
    <dataValidation allowBlank="1" showInputMessage="1" showErrorMessage="1" prompt="みねお・さいとう&#10;ミネオ・サイトウ" sqref="D10"/>
    <dataValidation allowBlank="1" showInputMessage="1" showErrorMessage="1" prompt="かつひこ&#10;佐藤勝彦" sqref="D21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90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18.7109375" style="1" customWidth="1"/>
    <col min="3" max="3" width="11.28125" style="1" customWidth="1"/>
    <col min="4" max="4" width="20.00390625" style="1" customWidth="1"/>
    <col min="5" max="5" width="56.28125" style="1" customWidth="1"/>
    <col min="6" max="6" width="8.7109375" style="1" customWidth="1"/>
    <col min="7" max="7" width="8.7109375" style="41" customWidth="1"/>
    <col min="8" max="12" width="9.00390625" style="1" customWidth="1"/>
    <col min="13" max="13" width="8.8515625" style="1" customWidth="1"/>
    <col min="14" max="16384" width="9.00390625" style="1" customWidth="1"/>
  </cols>
  <sheetData>
    <row r="1" spans="3:8" s="282" customFormat="1" ht="33" customHeight="1">
      <c r="C1" s="536" t="s">
        <v>1950</v>
      </c>
      <c r="D1" s="537"/>
      <c r="E1" s="538"/>
      <c r="F1" s="3"/>
      <c r="G1" s="4"/>
      <c r="H1" s="5"/>
    </row>
    <row r="2" spans="2:7" s="6" customFormat="1" ht="16.5" customHeight="1">
      <c r="B2" s="7"/>
      <c r="C2" s="466" t="s">
        <v>1675</v>
      </c>
      <c r="D2" s="466"/>
      <c r="E2" s="466"/>
      <c r="F2" s="466"/>
      <c r="G2" s="10"/>
    </row>
    <row r="3" spans="2:7" s="6" customFormat="1" ht="30" customHeight="1" thickBot="1">
      <c r="B3" s="11" t="s">
        <v>308</v>
      </c>
      <c r="C3" s="467">
        <v>43466</v>
      </c>
      <c r="D3" s="467"/>
      <c r="E3" s="12"/>
      <c r="F3" s="468" t="s">
        <v>309</v>
      </c>
      <c r="G3" s="469"/>
    </row>
    <row r="4" spans="2:7" s="282" customFormat="1" ht="16.5" customHeight="1">
      <c r="B4" s="470" t="s">
        <v>818</v>
      </c>
      <c r="C4" s="472" t="s">
        <v>819</v>
      </c>
      <c r="D4" s="473"/>
      <c r="E4" s="474" t="s">
        <v>820</v>
      </c>
      <c r="F4" s="476" t="s">
        <v>831</v>
      </c>
      <c r="G4" s="478" t="s">
        <v>821</v>
      </c>
    </row>
    <row r="5" spans="2:7" s="282" customFormat="1" ht="16.5" customHeight="1" thickBot="1">
      <c r="B5" s="471"/>
      <c r="C5" s="13" t="s">
        <v>822</v>
      </c>
      <c r="D5" s="13" t="s">
        <v>823</v>
      </c>
      <c r="E5" s="475"/>
      <c r="F5" s="477"/>
      <c r="G5" s="479"/>
    </row>
    <row r="6" spans="2:7" s="282" customFormat="1" ht="16.5" customHeight="1">
      <c r="B6" s="94">
        <v>43101</v>
      </c>
      <c r="C6" s="20">
        <v>54498</v>
      </c>
      <c r="D6" s="38" t="s">
        <v>1951</v>
      </c>
      <c r="E6" s="109" t="s">
        <v>1215</v>
      </c>
      <c r="F6" s="92">
        <v>1</v>
      </c>
      <c r="G6" s="93">
        <v>1</v>
      </c>
    </row>
    <row r="7" spans="2:7" s="282" customFormat="1" ht="33" customHeight="1">
      <c r="B7" s="94">
        <v>43102</v>
      </c>
      <c r="C7" s="20">
        <v>32532</v>
      </c>
      <c r="D7" s="38" t="s">
        <v>1956</v>
      </c>
      <c r="E7" s="275" t="s">
        <v>1952</v>
      </c>
      <c r="F7" s="108">
        <v>2</v>
      </c>
      <c r="G7" s="19">
        <v>2</v>
      </c>
    </row>
    <row r="8" spans="2:7" s="282" customFormat="1" ht="16.5" customHeight="1">
      <c r="B8" s="94">
        <v>43110</v>
      </c>
      <c r="C8" s="20">
        <v>367</v>
      </c>
      <c r="D8" s="38" t="s">
        <v>1954</v>
      </c>
      <c r="E8" s="97" t="s">
        <v>1953</v>
      </c>
      <c r="F8" s="100">
        <v>1</v>
      </c>
      <c r="G8" s="58">
        <v>1</v>
      </c>
    </row>
    <row r="9" spans="2:7" s="282" customFormat="1" ht="16.5" customHeight="1">
      <c r="B9" s="94">
        <v>43110</v>
      </c>
      <c r="C9" s="20">
        <v>1854</v>
      </c>
      <c r="D9" s="38" t="s">
        <v>1955</v>
      </c>
      <c r="E9" s="97" t="s">
        <v>1953</v>
      </c>
      <c r="F9" s="100">
        <v>1</v>
      </c>
      <c r="G9" s="58">
        <v>1</v>
      </c>
    </row>
    <row r="10" spans="2:7" s="282" customFormat="1" ht="16.5" customHeight="1">
      <c r="B10" s="53">
        <v>43114</v>
      </c>
      <c r="C10" s="20">
        <v>30337</v>
      </c>
      <c r="D10" s="24" t="s">
        <v>1963</v>
      </c>
      <c r="E10" s="97" t="s">
        <v>1613</v>
      </c>
      <c r="F10" s="100">
        <v>2</v>
      </c>
      <c r="G10" s="58">
        <v>2</v>
      </c>
    </row>
    <row r="11" spans="2:7" s="282" customFormat="1" ht="16.5" customHeight="1">
      <c r="B11" s="53">
        <v>43118</v>
      </c>
      <c r="C11" s="20">
        <v>23694</v>
      </c>
      <c r="D11" s="24" t="s">
        <v>1964</v>
      </c>
      <c r="E11" s="97" t="s">
        <v>1528</v>
      </c>
      <c r="F11" s="100">
        <v>1</v>
      </c>
      <c r="G11" s="58">
        <v>1</v>
      </c>
    </row>
    <row r="12" spans="2:7" s="282" customFormat="1" ht="16.5" customHeight="1">
      <c r="B12" s="53">
        <v>43119</v>
      </c>
      <c r="C12" s="20">
        <v>2957</v>
      </c>
      <c r="D12" s="24" t="s">
        <v>1965</v>
      </c>
      <c r="E12" s="97" t="s">
        <v>1613</v>
      </c>
      <c r="F12" s="100">
        <v>2</v>
      </c>
      <c r="G12" s="58">
        <v>2</v>
      </c>
    </row>
    <row r="13" spans="2:7" s="282" customFormat="1" ht="16.5" customHeight="1">
      <c r="B13" s="53">
        <v>43120</v>
      </c>
      <c r="C13" s="20">
        <v>2190</v>
      </c>
      <c r="D13" s="24" t="s">
        <v>1966</v>
      </c>
      <c r="E13" s="97" t="s">
        <v>1215</v>
      </c>
      <c r="F13" s="100">
        <v>2</v>
      </c>
      <c r="G13" s="58">
        <v>2</v>
      </c>
    </row>
    <row r="14" spans="2:7" s="282" customFormat="1" ht="16.5" customHeight="1">
      <c r="B14" s="53">
        <v>43121</v>
      </c>
      <c r="C14" s="20">
        <v>1469</v>
      </c>
      <c r="D14" s="24" t="s">
        <v>1968</v>
      </c>
      <c r="E14" s="97" t="s">
        <v>1967</v>
      </c>
      <c r="F14" s="100">
        <v>1</v>
      </c>
      <c r="G14" s="58">
        <v>1</v>
      </c>
    </row>
    <row r="15" spans="2:7" s="282" customFormat="1" ht="16.5" customHeight="1">
      <c r="B15" s="53">
        <v>43125</v>
      </c>
      <c r="C15" s="20">
        <v>779</v>
      </c>
      <c r="D15" s="24" t="s">
        <v>1933</v>
      </c>
      <c r="E15" s="97" t="s">
        <v>1074</v>
      </c>
      <c r="F15" s="100">
        <v>1</v>
      </c>
      <c r="G15" s="58">
        <v>1</v>
      </c>
    </row>
    <row r="16" spans="2:7" s="282" customFormat="1" ht="16.5" customHeight="1">
      <c r="B16" s="53">
        <v>43134</v>
      </c>
      <c r="C16" s="20">
        <v>256826</v>
      </c>
      <c r="D16" s="24" t="s">
        <v>2001</v>
      </c>
      <c r="E16" s="97" t="s">
        <v>1074</v>
      </c>
      <c r="F16" s="100">
        <v>1</v>
      </c>
      <c r="G16" s="58">
        <v>1</v>
      </c>
    </row>
    <row r="17" spans="2:7" s="282" customFormat="1" ht="16.5" customHeight="1">
      <c r="B17" s="53">
        <v>43135</v>
      </c>
      <c r="C17" s="20">
        <v>737</v>
      </c>
      <c r="D17" s="24" t="s">
        <v>1614</v>
      </c>
      <c r="E17" s="97" t="s">
        <v>2002</v>
      </c>
      <c r="F17" s="100">
        <v>3</v>
      </c>
      <c r="G17" s="58">
        <v>3</v>
      </c>
    </row>
    <row r="18" spans="2:7" s="282" customFormat="1" ht="16.5" customHeight="1">
      <c r="B18" s="53">
        <v>43137</v>
      </c>
      <c r="C18" s="20">
        <v>41174</v>
      </c>
      <c r="D18" s="24" t="s">
        <v>2003</v>
      </c>
      <c r="E18" s="97" t="s">
        <v>1140</v>
      </c>
      <c r="F18" s="100">
        <v>1</v>
      </c>
      <c r="G18" s="58">
        <v>1</v>
      </c>
    </row>
    <row r="19" spans="2:7" s="282" customFormat="1" ht="16.5" customHeight="1">
      <c r="B19" s="53">
        <v>43142</v>
      </c>
      <c r="C19" s="20">
        <v>665</v>
      </c>
      <c r="D19" s="24" t="s">
        <v>2006</v>
      </c>
      <c r="E19" s="97" t="s">
        <v>1215</v>
      </c>
      <c r="F19" s="100">
        <v>1</v>
      </c>
      <c r="G19" s="58">
        <v>1</v>
      </c>
    </row>
    <row r="20" spans="2:7" s="282" customFormat="1" ht="16.5" customHeight="1">
      <c r="B20" s="53">
        <v>43148</v>
      </c>
      <c r="C20" s="20">
        <v>1572</v>
      </c>
      <c r="D20" s="24" t="s">
        <v>1441</v>
      </c>
      <c r="E20" s="97" t="s">
        <v>2007</v>
      </c>
      <c r="F20" s="100">
        <v>1</v>
      </c>
      <c r="G20" s="58">
        <v>1</v>
      </c>
    </row>
    <row r="21" spans="2:7" s="282" customFormat="1" ht="16.5" customHeight="1">
      <c r="B21" s="53">
        <v>43154</v>
      </c>
      <c r="C21" s="20">
        <v>57</v>
      </c>
      <c r="D21" s="24" t="s">
        <v>2008</v>
      </c>
      <c r="E21" s="97" t="s">
        <v>2010</v>
      </c>
      <c r="F21" s="100">
        <v>1</v>
      </c>
      <c r="G21" s="58">
        <v>1</v>
      </c>
    </row>
    <row r="22" spans="2:7" s="282" customFormat="1" ht="16.5" customHeight="1">
      <c r="B22" s="53">
        <v>43154</v>
      </c>
      <c r="C22" s="20">
        <v>57</v>
      </c>
      <c r="D22" s="24" t="s">
        <v>2008</v>
      </c>
      <c r="E22" s="97" t="s">
        <v>1074</v>
      </c>
      <c r="F22" s="100">
        <v>1</v>
      </c>
      <c r="G22" s="58">
        <v>1</v>
      </c>
    </row>
    <row r="23" spans="2:7" s="282" customFormat="1" ht="16.5" customHeight="1">
      <c r="B23" s="53">
        <v>43158</v>
      </c>
      <c r="C23" s="20">
        <v>311</v>
      </c>
      <c r="D23" s="24" t="s">
        <v>2009</v>
      </c>
      <c r="E23" s="97" t="s">
        <v>2010</v>
      </c>
      <c r="F23" s="100">
        <v>1</v>
      </c>
      <c r="G23" s="58">
        <v>1</v>
      </c>
    </row>
    <row r="24" spans="2:7" s="282" customFormat="1" ht="16.5" customHeight="1">
      <c r="B24" s="53">
        <v>43160</v>
      </c>
      <c r="C24" s="20" t="s">
        <v>1002</v>
      </c>
      <c r="D24" s="24" t="s">
        <v>2011</v>
      </c>
      <c r="E24" s="97" t="s">
        <v>1074</v>
      </c>
      <c r="F24" s="100">
        <v>1</v>
      </c>
      <c r="G24" s="58">
        <v>1</v>
      </c>
    </row>
    <row r="25" spans="2:7" s="282" customFormat="1" ht="16.5" customHeight="1">
      <c r="B25" s="53">
        <v>43169</v>
      </c>
      <c r="C25" s="20">
        <v>1664</v>
      </c>
      <c r="D25" s="24" t="s">
        <v>2015</v>
      </c>
      <c r="E25" s="97" t="s">
        <v>2014</v>
      </c>
      <c r="F25" s="100">
        <v>1</v>
      </c>
      <c r="G25" s="58">
        <v>1</v>
      </c>
    </row>
    <row r="26" spans="2:7" s="282" customFormat="1" ht="16.5" customHeight="1">
      <c r="B26" s="53">
        <v>43169</v>
      </c>
      <c r="C26" s="20">
        <v>19521</v>
      </c>
      <c r="D26" s="24" t="s">
        <v>2016</v>
      </c>
      <c r="E26" s="97" t="s">
        <v>2017</v>
      </c>
      <c r="F26" s="100">
        <v>1</v>
      </c>
      <c r="G26" s="58">
        <v>1</v>
      </c>
    </row>
    <row r="27" spans="2:7" s="282" customFormat="1" ht="16.5" customHeight="1">
      <c r="B27" s="53">
        <v>43187</v>
      </c>
      <c r="C27" s="20">
        <v>56</v>
      </c>
      <c r="D27" s="24" t="s">
        <v>2032</v>
      </c>
      <c r="E27" s="97" t="s">
        <v>2033</v>
      </c>
      <c r="F27" s="100">
        <v>3</v>
      </c>
      <c r="G27" s="58">
        <v>3</v>
      </c>
    </row>
    <row r="28" spans="2:7" s="282" customFormat="1" ht="16.5" customHeight="1">
      <c r="B28" s="53">
        <v>43193</v>
      </c>
      <c r="C28" s="20">
        <v>4112</v>
      </c>
      <c r="D28" s="24" t="s">
        <v>1342</v>
      </c>
      <c r="E28" s="97" t="s">
        <v>2043</v>
      </c>
      <c r="F28" s="100">
        <v>1</v>
      </c>
      <c r="G28" s="58">
        <v>1</v>
      </c>
    </row>
    <row r="29" spans="2:7" s="282" customFormat="1" ht="16.5" customHeight="1">
      <c r="B29" s="53">
        <v>43219</v>
      </c>
      <c r="C29" s="20">
        <v>40314</v>
      </c>
      <c r="D29" s="24" t="s">
        <v>2045</v>
      </c>
      <c r="E29" s="97" t="s">
        <v>1288</v>
      </c>
      <c r="F29" s="100">
        <v>1</v>
      </c>
      <c r="G29" s="58">
        <v>1</v>
      </c>
    </row>
    <row r="30" spans="2:7" s="282" customFormat="1" ht="16.5" customHeight="1">
      <c r="B30" s="53">
        <v>43219</v>
      </c>
      <c r="C30" s="20">
        <v>952</v>
      </c>
      <c r="D30" s="24" t="s">
        <v>2046</v>
      </c>
      <c r="E30" s="97" t="s">
        <v>2017</v>
      </c>
      <c r="F30" s="100">
        <v>1</v>
      </c>
      <c r="G30" s="58">
        <v>1</v>
      </c>
    </row>
    <row r="31" spans="2:7" s="282" customFormat="1" ht="33" customHeight="1">
      <c r="B31" s="53">
        <v>43230</v>
      </c>
      <c r="C31" s="20">
        <v>119951</v>
      </c>
      <c r="D31" s="24" t="s">
        <v>2047</v>
      </c>
      <c r="E31" s="97" t="s">
        <v>2048</v>
      </c>
      <c r="F31" s="100">
        <v>6</v>
      </c>
      <c r="G31" s="58">
        <v>5</v>
      </c>
    </row>
    <row r="32" spans="2:7" s="282" customFormat="1" ht="16.5" customHeight="1">
      <c r="B32" s="53">
        <v>43239</v>
      </c>
      <c r="C32" s="20">
        <v>469987</v>
      </c>
      <c r="D32" s="24" t="s">
        <v>2049</v>
      </c>
      <c r="E32" s="97" t="s">
        <v>2051</v>
      </c>
      <c r="F32" s="100">
        <v>2</v>
      </c>
      <c r="G32" s="58">
        <v>2</v>
      </c>
    </row>
    <row r="33" spans="2:7" s="282" customFormat="1" ht="16.5" customHeight="1">
      <c r="B33" s="53">
        <v>43242</v>
      </c>
      <c r="C33" s="20">
        <v>471272</v>
      </c>
      <c r="D33" s="24" t="s">
        <v>2050</v>
      </c>
      <c r="E33" s="97" t="s">
        <v>2052</v>
      </c>
      <c r="F33" s="100">
        <v>2</v>
      </c>
      <c r="G33" s="58">
        <v>2</v>
      </c>
    </row>
    <row r="34" spans="2:7" s="282" customFormat="1" ht="16.5" customHeight="1">
      <c r="B34" s="53">
        <v>43252</v>
      </c>
      <c r="C34" s="20">
        <v>931</v>
      </c>
      <c r="D34" s="24" t="s">
        <v>2053</v>
      </c>
      <c r="E34" s="97" t="s">
        <v>1074</v>
      </c>
      <c r="F34" s="100">
        <v>1</v>
      </c>
      <c r="G34" s="58">
        <v>1</v>
      </c>
    </row>
    <row r="35" spans="2:7" s="282" customFormat="1" ht="33" customHeight="1">
      <c r="B35" s="53">
        <v>43254</v>
      </c>
      <c r="C35" s="20">
        <v>2813</v>
      </c>
      <c r="D35" s="24" t="s">
        <v>2074</v>
      </c>
      <c r="E35" s="97" t="s">
        <v>2055</v>
      </c>
      <c r="F35" s="100">
        <v>4</v>
      </c>
      <c r="G35" s="58">
        <v>4</v>
      </c>
    </row>
    <row r="36" spans="2:7" s="282" customFormat="1" ht="16.5" customHeight="1">
      <c r="B36" s="53">
        <v>43273</v>
      </c>
      <c r="C36" s="20">
        <v>369</v>
      </c>
      <c r="D36" s="24" t="s">
        <v>2061</v>
      </c>
      <c r="E36" s="98" t="s">
        <v>1215</v>
      </c>
      <c r="F36" s="100">
        <v>1</v>
      </c>
      <c r="G36" s="58">
        <v>1</v>
      </c>
    </row>
    <row r="37" spans="2:7" s="282" customFormat="1" ht="16.5" customHeight="1">
      <c r="B37" s="53">
        <v>43275</v>
      </c>
      <c r="C37" s="20">
        <v>2032</v>
      </c>
      <c r="D37" s="24" t="s">
        <v>2062</v>
      </c>
      <c r="E37" s="97" t="s">
        <v>1074</v>
      </c>
      <c r="F37" s="100">
        <v>1</v>
      </c>
      <c r="G37" s="58">
        <v>1</v>
      </c>
    </row>
    <row r="38" spans="2:7" s="282" customFormat="1" ht="33" customHeight="1">
      <c r="B38" s="53">
        <v>43282</v>
      </c>
      <c r="C38" s="20">
        <v>4035</v>
      </c>
      <c r="D38" s="24" t="s">
        <v>2056</v>
      </c>
      <c r="E38" s="97" t="s">
        <v>2057</v>
      </c>
      <c r="F38" s="100">
        <v>4</v>
      </c>
      <c r="G38" s="58">
        <v>4</v>
      </c>
    </row>
    <row r="39" spans="2:7" s="282" customFormat="1" ht="33" customHeight="1">
      <c r="B39" s="53">
        <v>43282</v>
      </c>
      <c r="C39" s="20">
        <v>677</v>
      </c>
      <c r="D39" s="24" t="s">
        <v>2060</v>
      </c>
      <c r="E39" s="97" t="s">
        <v>2058</v>
      </c>
      <c r="F39" s="100">
        <v>5</v>
      </c>
      <c r="G39" s="58">
        <v>5</v>
      </c>
    </row>
    <row r="40" spans="2:7" s="282" customFormat="1" ht="32.25" customHeight="1">
      <c r="B40" s="53">
        <v>43283</v>
      </c>
      <c r="C40" s="20">
        <v>3405</v>
      </c>
      <c r="D40" s="24" t="s">
        <v>2063</v>
      </c>
      <c r="E40" s="97" t="s">
        <v>2059</v>
      </c>
      <c r="F40" s="100">
        <v>6</v>
      </c>
      <c r="G40" s="58">
        <v>6</v>
      </c>
    </row>
    <row r="41" spans="2:7" s="282" customFormat="1" ht="33" customHeight="1">
      <c r="B41" s="53">
        <v>43295</v>
      </c>
      <c r="C41" s="20">
        <v>10370</v>
      </c>
      <c r="D41" s="24" t="s">
        <v>2069</v>
      </c>
      <c r="E41" s="97" t="s">
        <v>2070</v>
      </c>
      <c r="F41" s="100">
        <v>4</v>
      </c>
      <c r="G41" s="58">
        <v>4</v>
      </c>
    </row>
    <row r="42" spans="2:7" s="282" customFormat="1" ht="33" customHeight="1">
      <c r="B42" s="53">
        <v>43312</v>
      </c>
      <c r="C42" s="20">
        <v>2356</v>
      </c>
      <c r="D42" s="24" t="s">
        <v>2071</v>
      </c>
      <c r="E42" s="97" t="s">
        <v>2072</v>
      </c>
      <c r="F42" s="100">
        <v>4</v>
      </c>
      <c r="G42" s="58">
        <v>4</v>
      </c>
    </row>
    <row r="43" spans="2:7" s="282" customFormat="1" ht="16.5" customHeight="1">
      <c r="B43" s="53">
        <v>43368</v>
      </c>
      <c r="C43" s="20">
        <v>1256</v>
      </c>
      <c r="D43" s="24" t="s">
        <v>2080</v>
      </c>
      <c r="E43" s="98" t="s">
        <v>1215</v>
      </c>
      <c r="F43" s="100">
        <v>1</v>
      </c>
      <c r="G43" s="58">
        <v>1</v>
      </c>
    </row>
    <row r="44" spans="2:7" s="282" customFormat="1" ht="16.5" customHeight="1">
      <c r="B44" s="53">
        <v>43371</v>
      </c>
      <c r="C44" s="20">
        <v>578</v>
      </c>
      <c r="D44" s="24" t="s">
        <v>2081</v>
      </c>
      <c r="E44" s="98" t="s">
        <v>1528</v>
      </c>
      <c r="F44" s="100">
        <v>1</v>
      </c>
      <c r="G44" s="58">
        <v>1</v>
      </c>
    </row>
    <row r="45" spans="2:7" s="282" customFormat="1" ht="16.5" customHeight="1">
      <c r="B45" s="53">
        <v>43371</v>
      </c>
      <c r="C45" s="20">
        <v>145452</v>
      </c>
      <c r="D45" s="24" t="s">
        <v>2079</v>
      </c>
      <c r="E45" s="98" t="s">
        <v>1215</v>
      </c>
      <c r="F45" s="100">
        <v>1</v>
      </c>
      <c r="G45" s="58">
        <v>1</v>
      </c>
    </row>
    <row r="46" spans="2:7" s="282" customFormat="1" ht="16.5" customHeight="1">
      <c r="B46" s="53">
        <v>43379</v>
      </c>
      <c r="C46" s="20">
        <v>1194</v>
      </c>
      <c r="D46" s="24" t="s">
        <v>1247</v>
      </c>
      <c r="E46" s="97" t="s">
        <v>2083</v>
      </c>
      <c r="F46" s="100">
        <v>3</v>
      </c>
      <c r="G46" s="58">
        <v>3</v>
      </c>
    </row>
    <row r="47" spans="2:7" s="282" customFormat="1" ht="16.5" customHeight="1">
      <c r="B47" s="53">
        <v>43380</v>
      </c>
      <c r="C47" s="20">
        <v>324</v>
      </c>
      <c r="D47" s="24" t="s">
        <v>2082</v>
      </c>
      <c r="E47" s="98" t="s">
        <v>2084</v>
      </c>
      <c r="F47" s="100">
        <v>3</v>
      </c>
      <c r="G47" s="58">
        <v>3</v>
      </c>
    </row>
    <row r="48" spans="2:7" s="282" customFormat="1" ht="16.5" customHeight="1">
      <c r="B48" s="53">
        <v>43403</v>
      </c>
      <c r="C48" s="20">
        <v>82905</v>
      </c>
      <c r="D48" s="24" t="s">
        <v>2089</v>
      </c>
      <c r="E48" s="97" t="s">
        <v>2093</v>
      </c>
      <c r="F48" s="100">
        <v>3</v>
      </c>
      <c r="G48" s="58">
        <v>3</v>
      </c>
    </row>
    <row r="49" spans="2:7" s="282" customFormat="1" ht="16.5" customHeight="1">
      <c r="B49" s="53">
        <v>43404</v>
      </c>
      <c r="C49" s="20">
        <v>2394</v>
      </c>
      <c r="D49" s="24" t="s">
        <v>2090</v>
      </c>
      <c r="E49" s="97" t="s">
        <v>1582</v>
      </c>
      <c r="F49" s="100">
        <v>2</v>
      </c>
      <c r="G49" s="58">
        <v>2</v>
      </c>
    </row>
    <row r="50" spans="2:7" s="282" customFormat="1" ht="16.5" customHeight="1">
      <c r="B50" s="53">
        <v>43405</v>
      </c>
      <c r="C50" s="20">
        <v>99</v>
      </c>
      <c r="D50" s="24" t="s">
        <v>2091</v>
      </c>
      <c r="E50" s="97" t="s">
        <v>2094</v>
      </c>
      <c r="F50" s="100">
        <v>2</v>
      </c>
      <c r="G50" s="58">
        <v>2</v>
      </c>
    </row>
    <row r="51" spans="2:7" s="282" customFormat="1" ht="16.5" customHeight="1">
      <c r="B51" s="53">
        <v>43411</v>
      </c>
      <c r="C51" s="20" t="s">
        <v>1002</v>
      </c>
      <c r="D51" s="24" t="s">
        <v>2092</v>
      </c>
      <c r="E51" s="97" t="s">
        <v>2051</v>
      </c>
      <c r="F51" s="100">
        <v>2</v>
      </c>
      <c r="G51" s="58">
        <v>2</v>
      </c>
    </row>
    <row r="52" spans="2:7" s="282" customFormat="1" ht="16.5" customHeight="1">
      <c r="B52" s="53">
        <v>43411</v>
      </c>
      <c r="C52" s="20">
        <v>1567</v>
      </c>
      <c r="D52" s="24" t="s">
        <v>1580</v>
      </c>
      <c r="E52" s="97" t="s">
        <v>2095</v>
      </c>
      <c r="F52" s="100">
        <v>2</v>
      </c>
      <c r="G52" s="58">
        <v>2</v>
      </c>
    </row>
    <row r="53" spans="2:7" s="282" customFormat="1" ht="16.5" customHeight="1">
      <c r="B53" s="53">
        <v>43424</v>
      </c>
      <c r="C53" s="20">
        <v>188055</v>
      </c>
      <c r="D53" s="24" t="s">
        <v>2106</v>
      </c>
      <c r="E53" s="97" t="s">
        <v>2017</v>
      </c>
      <c r="F53" s="100">
        <v>1</v>
      </c>
      <c r="G53" s="58">
        <v>1</v>
      </c>
    </row>
    <row r="54" spans="2:7" s="282" customFormat="1" ht="16.5" customHeight="1">
      <c r="B54" s="53">
        <v>43427</v>
      </c>
      <c r="C54" s="20" t="s">
        <v>2107</v>
      </c>
      <c r="D54" s="24" t="s">
        <v>2108</v>
      </c>
      <c r="E54" s="97" t="s">
        <v>2007</v>
      </c>
      <c r="F54" s="100">
        <v>1</v>
      </c>
      <c r="G54" s="58">
        <v>1</v>
      </c>
    </row>
    <row r="55" spans="2:7" s="282" customFormat="1" ht="16.5" customHeight="1">
      <c r="B55" s="53">
        <v>43453</v>
      </c>
      <c r="C55" s="20" t="s">
        <v>2109</v>
      </c>
      <c r="D55" s="24" t="s">
        <v>2110</v>
      </c>
      <c r="E55" s="97" t="s">
        <v>2112</v>
      </c>
      <c r="F55" s="100">
        <v>2</v>
      </c>
      <c r="G55" s="58">
        <v>2</v>
      </c>
    </row>
    <row r="56" spans="2:7" s="282" customFormat="1" ht="16.5" customHeight="1">
      <c r="B56" s="53">
        <v>43455</v>
      </c>
      <c r="C56" s="20" t="s">
        <v>2109</v>
      </c>
      <c r="D56" s="24" t="s">
        <v>2111</v>
      </c>
      <c r="E56" s="97" t="s">
        <v>1074</v>
      </c>
      <c r="F56" s="100">
        <v>1</v>
      </c>
      <c r="G56" s="58">
        <v>1</v>
      </c>
    </row>
    <row r="57" spans="2:7" s="282" customFormat="1" ht="33" customHeight="1">
      <c r="B57" s="53">
        <v>43456</v>
      </c>
      <c r="C57" s="20">
        <v>2444</v>
      </c>
      <c r="D57" s="24" t="s">
        <v>2116</v>
      </c>
      <c r="E57" s="97" t="s">
        <v>2113</v>
      </c>
      <c r="F57" s="100">
        <v>4</v>
      </c>
      <c r="G57" s="58">
        <v>4</v>
      </c>
    </row>
    <row r="58" spans="2:7" s="282" customFormat="1" ht="33" customHeight="1">
      <c r="B58" s="53">
        <v>43458</v>
      </c>
      <c r="C58" s="20">
        <v>4522</v>
      </c>
      <c r="D58" s="24" t="s">
        <v>2118</v>
      </c>
      <c r="E58" s="97" t="s">
        <v>2114</v>
      </c>
      <c r="F58" s="100">
        <v>4</v>
      </c>
      <c r="G58" s="58">
        <v>4</v>
      </c>
    </row>
    <row r="59" spans="2:7" s="282" customFormat="1" ht="16.5" customHeight="1">
      <c r="B59" s="53">
        <v>43458</v>
      </c>
      <c r="C59" s="20">
        <v>3649</v>
      </c>
      <c r="D59" s="24" t="s">
        <v>2117</v>
      </c>
      <c r="E59" s="97" t="s">
        <v>2017</v>
      </c>
      <c r="F59" s="100">
        <v>1</v>
      </c>
      <c r="G59" s="58">
        <v>1</v>
      </c>
    </row>
    <row r="60" spans="2:7" s="282" customFormat="1" ht="16.5" customHeight="1" thickBot="1">
      <c r="B60" s="53">
        <v>43463</v>
      </c>
      <c r="C60" s="20">
        <v>1497</v>
      </c>
      <c r="D60" s="24" t="s">
        <v>2115</v>
      </c>
      <c r="E60" s="97" t="s">
        <v>1643</v>
      </c>
      <c r="F60" s="100">
        <v>1</v>
      </c>
      <c r="G60" s="58">
        <v>1</v>
      </c>
    </row>
    <row r="61" spans="2:7" s="282" customFormat="1" ht="30" customHeight="1" thickBot="1">
      <c r="B61" s="39" t="s">
        <v>1969</v>
      </c>
      <c r="C61" s="480">
        <f>COUNTA(D6:D60)</f>
        <v>55</v>
      </c>
      <c r="D61" s="481"/>
      <c r="E61" s="482">
        <f>SUM(F6:F60)</f>
        <v>108</v>
      </c>
      <c r="F61" s="483"/>
      <c r="G61" s="40">
        <f>SUM(G6:G60)</f>
        <v>107</v>
      </c>
    </row>
    <row r="62" s="282" customFormat="1" ht="14.25">
      <c r="G62" s="41"/>
    </row>
    <row r="63" spans="3:8" s="2" customFormat="1" ht="33" customHeight="1">
      <c r="C63" s="533" t="s">
        <v>1674</v>
      </c>
      <c r="D63" s="534"/>
      <c r="E63" s="535"/>
      <c r="F63" s="3"/>
      <c r="G63" s="4"/>
      <c r="H63" s="5"/>
    </row>
    <row r="64" spans="2:7" s="6" customFormat="1" ht="16.5" customHeight="1">
      <c r="B64" s="7"/>
      <c r="C64" s="466" t="s">
        <v>1675</v>
      </c>
      <c r="D64" s="466"/>
      <c r="E64" s="466"/>
      <c r="F64" s="466"/>
      <c r="G64" s="10"/>
    </row>
    <row r="65" spans="2:7" s="6" customFormat="1" ht="30" customHeight="1" thickBot="1">
      <c r="B65" s="11" t="s">
        <v>308</v>
      </c>
      <c r="C65" s="467">
        <v>43101</v>
      </c>
      <c r="D65" s="467"/>
      <c r="E65" s="12"/>
      <c r="F65" s="468" t="s">
        <v>309</v>
      </c>
      <c r="G65" s="469"/>
    </row>
    <row r="66" spans="2:7" s="2" customFormat="1" ht="16.5" customHeight="1">
      <c r="B66" s="470" t="s">
        <v>818</v>
      </c>
      <c r="C66" s="472" t="s">
        <v>819</v>
      </c>
      <c r="D66" s="473"/>
      <c r="E66" s="474" t="s">
        <v>820</v>
      </c>
      <c r="F66" s="476" t="s">
        <v>831</v>
      </c>
      <c r="G66" s="478" t="s">
        <v>821</v>
      </c>
    </row>
    <row r="67" spans="2:7" s="2" customFormat="1" ht="16.5" customHeight="1" thickBot="1">
      <c r="B67" s="471"/>
      <c r="C67" s="13" t="s">
        <v>822</v>
      </c>
      <c r="D67" s="13" t="s">
        <v>823</v>
      </c>
      <c r="E67" s="475"/>
      <c r="F67" s="477"/>
      <c r="G67" s="479"/>
    </row>
    <row r="68" spans="2:7" s="2" customFormat="1" ht="16.5" customHeight="1">
      <c r="B68" s="94">
        <v>42738</v>
      </c>
      <c r="C68" s="20">
        <v>925</v>
      </c>
      <c r="D68" s="38" t="s">
        <v>1677</v>
      </c>
      <c r="E68" s="109" t="s">
        <v>1678</v>
      </c>
      <c r="F68" s="92">
        <v>2</v>
      </c>
      <c r="G68" s="93">
        <v>2</v>
      </c>
    </row>
    <row r="69" spans="2:7" s="2" customFormat="1" ht="33" customHeight="1">
      <c r="B69" s="94">
        <v>42738</v>
      </c>
      <c r="C69" s="20">
        <v>9164</v>
      </c>
      <c r="D69" s="38" t="s">
        <v>1679</v>
      </c>
      <c r="E69" s="54" t="s">
        <v>1690</v>
      </c>
      <c r="F69" s="108">
        <v>4</v>
      </c>
      <c r="G69" s="19">
        <v>4</v>
      </c>
    </row>
    <row r="70" spans="2:7" s="2" customFormat="1" ht="16.5" customHeight="1">
      <c r="B70" s="94">
        <v>42739</v>
      </c>
      <c r="C70" s="20">
        <v>243073</v>
      </c>
      <c r="D70" s="38" t="s">
        <v>1691</v>
      </c>
      <c r="E70" s="97" t="s">
        <v>1643</v>
      </c>
      <c r="F70" s="100">
        <v>1</v>
      </c>
      <c r="G70" s="58">
        <v>1</v>
      </c>
    </row>
    <row r="71" spans="2:7" s="2" customFormat="1" ht="16.5" customHeight="1">
      <c r="B71" s="94">
        <v>42739</v>
      </c>
      <c r="C71" s="20">
        <v>3761</v>
      </c>
      <c r="D71" s="38" t="s">
        <v>1682</v>
      </c>
      <c r="E71" s="97" t="s">
        <v>1140</v>
      </c>
      <c r="F71" s="100">
        <v>1</v>
      </c>
      <c r="G71" s="58">
        <v>1</v>
      </c>
    </row>
    <row r="72" spans="2:7" s="2" customFormat="1" ht="16.5" customHeight="1">
      <c r="B72" s="53">
        <v>42739</v>
      </c>
      <c r="C72" s="20">
        <v>3616</v>
      </c>
      <c r="D72" s="24" t="s">
        <v>1680</v>
      </c>
      <c r="E72" s="97" t="s">
        <v>1215</v>
      </c>
      <c r="F72" s="100">
        <v>1</v>
      </c>
      <c r="G72" s="58">
        <v>1</v>
      </c>
    </row>
    <row r="73" spans="2:7" s="2" customFormat="1" ht="16.5" customHeight="1">
      <c r="B73" s="53">
        <v>42740</v>
      </c>
      <c r="C73" s="20">
        <v>66062</v>
      </c>
      <c r="D73" s="24" t="s">
        <v>1683</v>
      </c>
      <c r="E73" s="97" t="s">
        <v>1681</v>
      </c>
      <c r="F73" s="100">
        <v>3</v>
      </c>
      <c r="G73" s="58">
        <v>3</v>
      </c>
    </row>
    <row r="74" spans="2:7" s="2" customFormat="1" ht="16.5" customHeight="1">
      <c r="B74" s="53">
        <v>42743</v>
      </c>
      <c r="C74" s="20">
        <v>7352</v>
      </c>
      <c r="D74" s="24" t="s">
        <v>1686</v>
      </c>
      <c r="E74" s="97" t="s">
        <v>1685</v>
      </c>
      <c r="F74" s="100">
        <v>1</v>
      </c>
      <c r="G74" s="58">
        <v>1</v>
      </c>
    </row>
    <row r="75" spans="2:7" s="2" customFormat="1" ht="16.5" customHeight="1">
      <c r="B75" s="53">
        <v>42744</v>
      </c>
      <c r="C75" s="20">
        <v>187</v>
      </c>
      <c r="D75" s="24" t="s">
        <v>1684</v>
      </c>
      <c r="E75" s="97" t="s">
        <v>1215</v>
      </c>
      <c r="F75" s="100">
        <v>1</v>
      </c>
      <c r="G75" s="58">
        <v>1</v>
      </c>
    </row>
    <row r="76" spans="2:7" s="2" customFormat="1" ht="16.5" customHeight="1">
      <c r="B76" s="53">
        <v>42752</v>
      </c>
      <c r="C76" s="20" t="s">
        <v>1002</v>
      </c>
      <c r="D76" s="24" t="s">
        <v>1692</v>
      </c>
      <c r="E76" s="97" t="s">
        <v>1215</v>
      </c>
      <c r="F76" s="100">
        <v>1</v>
      </c>
      <c r="G76" s="58">
        <v>1</v>
      </c>
    </row>
    <row r="77" spans="2:7" s="2" customFormat="1" ht="16.5" customHeight="1">
      <c r="B77" s="53">
        <v>42757</v>
      </c>
      <c r="C77" s="20">
        <v>2219</v>
      </c>
      <c r="D77" s="24" t="s">
        <v>1693</v>
      </c>
      <c r="E77" s="97" t="s">
        <v>1140</v>
      </c>
      <c r="F77" s="100">
        <v>1</v>
      </c>
      <c r="G77" s="58">
        <v>1</v>
      </c>
    </row>
    <row r="78" spans="2:7" s="2" customFormat="1" ht="16.5" customHeight="1">
      <c r="B78" s="53">
        <v>42759</v>
      </c>
      <c r="C78" s="20">
        <v>17029</v>
      </c>
      <c r="D78" s="24" t="s">
        <v>1694</v>
      </c>
      <c r="E78" s="97" t="s">
        <v>1121</v>
      </c>
      <c r="F78" s="100">
        <v>2</v>
      </c>
      <c r="G78" s="58">
        <v>2</v>
      </c>
    </row>
    <row r="79" spans="2:7" s="2" customFormat="1" ht="16.5" customHeight="1">
      <c r="B79" s="53">
        <v>42761</v>
      </c>
      <c r="C79" s="20">
        <v>117446</v>
      </c>
      <c r="D79" s="24" t="s">
        <v>1695</v>
      </c>
      <c r="E79" s="97" t="s">
        <v>1528</v>
      </c>
      <c r="F79" s="100">
        <v>1</v>
      </c>
      <c r="G79" s="58">
        <v>1</v>
      </c>
    </row>
    <row r="80" spans="2:7" s="2" customFormat="1" ht="16.5" customHeight="1">
      <c r="B80" s="53">
        <v>42766</v>
      </c>
      <c r="C80" s="20">
        <v>754</v>
      </c>
      <c r="D80" s="24" t="s">
        <v>1698</v>
      </c>
      <c r="E80" s="97" t="s">
        <v>1215</v>
      </c>
      <c r="F80" s="100">
        <v>1</v>
      </c>
      <c r="G80" s="58">
        <v>1</v>
      </c>
    </row>
    <row r="81" spans="2:7" s="2" customFormat="1" ht="16.5" customHeight="1">
      <c r="B81" s="53">
        <v>42766</v>
      </c>
      <c r="C81" s="20">
        <v>92243</v>
      </c>
      <c r="D81" s="24" t="s">
        <v>1697</v>
      </c>
      <c r="E81" s="97" t="s">
        <v>1696</v>
      </c>
      <c r="F81" s="100">
        <v>3</v>
      </c>
      <c r="G81" s="58">
        <v>3</v>
      </c>
    </row>
    <row r="82" spans="2:7" s="2" customFormat="1" ht="16.5" customHeight="1">
      <c r="B82" s="53">
        <v>42773</v>
      </c>
      <c r="C82" s="20">
        <v>1310</v>
      </c>
      <c r="D82" s="24" t="s">
        <v>1700</v>
      </c>
      <c r="E82" s="97" t="s">
        <v>1140</v>
      </c>
      <c r="F82" s="100">
        <v>1</v>
      </c>
      <c r="G82" s="58">
        <v>1</v>
      </c>
    </row>
    <row r="83" spans="2:7" s="2" customFormat="1" ht="16.5" customHeight="1">
      <c r="B83" s="53">
        <v>42774</v>
      </c>
      <c r="C83" s="20">
        <v>342</v>
      </c>
      <c r="D83" s="24" t="s">
        <v>1699</v>
      </c>
      <c r="E83" s="97" t="s">
        <v>1074</v>
      </c>
      <c r="F83" s="100">
        <v>1</v>
      </c>
      <c r="G83" s="58">
        <v>1</v>
      </c>
    </row>
    <row r="84" spans="2:7" s="2" customFormat="1" ht="16.5" customHeight="1">
      <c r="B84" s="53">
        <v>42780</v>
      </c>
      <c r="C84" s="20">
        <v>893</v>
      </c>
      <c r="D84" s="24" t="s">
        <v>1709</v>
      </c>
      <c r="E84" s="97" t="s">
        <v>1215</v>
      </c>
      <c r="F84" s="100">
        <v>1</v>
      </c>
      <c r="G84" s="58">
        <v>1</v>
      </c>
    </row>
    <row r="85" spans="2:7" s="2" customFormat="1" ht="16.5" customHeight="1">
      <c r="B85" s="53">
        <v>42782</v>
      </c>
      <c r="C85" s="20">
        <v>640</v>
      </c>
      <c r="D85" s="24" t="s">
        <v>1710</v>
      </c>
      <c r="E85" s="97" t="s">
        <v>1708</v>
      </c>
      <c r="F85" s="100">
        <v>2</v>
      </c>
      <c r="G85" s="58">
        <v>2</v>
      </c>
    </row>
    <row r="86" spans="2:7" s="2" customFormat="1" ht="17.25" customHeight="1">
      <c r="B86" s="53">
        <v>42798</v>
      </c>
      <c r="C86" s="20">
        <v>46</v>
      </c>
      <c r="D86" s="24" t="s">
        <v>1712</v>
      </c>
      <c r="E86" s="97" t="s">
        <v>1711</v>
      </c>
      <c r="F86" s="100">
        <v>1</v>
      </c>
      <c r="G86" s="58">
        <v>1</v>
      </c>
    </row>
    <row r="87" spans="2:7" s="2" customFormat="1" ht="17.25" customHeight="1">
      <c r="B87" s="53">
        <v>42803</v>
      </c>
      <c r="C87" s="20">
        <v>885</v>
      </c>
      <c r="D87" s="24" t="s">
        <v>1718</v>
      </c>
      <c r="E87" s="97" t="s">
        <v>1140</v>
      </c>
      <c r="F87" s="100">
        <v>1</v>
      </c>
      <c r="G87" s="58">
        <v>1</v>
      </c>
    </row>
    <row r="88" spans="2:7" s="2" customFormat="1" ht="17.25" customHeight="1">
      <c r="B88" s="53">
        <v>42803</v>
      </c>
      <c r="C88" s="20">
        <v>12052</v>
      </c>
      <c r="D88" s="24" t="s">
        <v>1719</v>
      </c>
      <c r="E88" s="97" t="s">
        <v>1715</v>
      </c>
      <c r="F88" s="100">
        <v>2</v>
      </c>
      <c r="G88" s="58">
        <v>2</v>
      </c>
    </row>
    <row r="89" spans="2:7" s="2" customFormat="1" ht="17.25" customHeight="1">
      <c r="B89" s="53">
        <v>42803</v>
      </c>
      <c r="C89" s="20">
        <v>187</v>
      </c>
      <c r="D89" s="24" t="s">
        <v>1684</v>
      </c>
      <c r="E89" s="97" t="s">
        <v>1716</v>
      </c>
      <c r="F89" s="100">
        <v>2</v>
      </c>
      <c r="G89" s="58">
        <v>2</v>
      </c>
    </row>
    <row r="90" spans="2:7" s="2" customFormat="1" ht="17.25" customHeight="1">
      <c r="B90" s="53">
        <v>42812</v>
      </c>
      <c r="C90" s="20">
        <v>196</v>
      </c>
      <c r="D90" s="24" t="s">
        <v>1720</v>
      </c>
      <c r="E90" s="97" t="s">
        <v>1717</v>
      </c>
      <c r="F90" s="100">
        <v>1</v>
      </c>
      <c r="G90" s="58">
        <v>1</v>
      </c>
    </row>
    <row r="91" spans="2:7" s="2" customFormat="1" ht="17.25" customHeight="1">
      <c r="B91" s="53">
        <v>42815</v>
      </c>
      <c r="C91" s="20">
        <v>835</v>
      </c>
      <c r="D91" s="24" t="s">
        <v>1721</v>
      </c>
      <c r="E91" s="97" t="s">
        <v>1722</v>
      </c>
      <c r="F91" s="100">
        <v>3</v>
      </c>
      <c r="G91" s="58">
        <v>3</v>
      </c>
    </row>
    <row r="92" spans="2:7" s="2" customFormat="1" ht="17.25" customHeight="1">
      <c r="B92" s="53">
        <v>42821</v>
      </c>
      <c r="C92" s="20">
        <v>705</v>
      </c>
      <c r="D92" s="24" t="s">
        <v>1725</v>
      </c>
      <c r="E92" s="97" t="s">
        <v>1726</v>
      </c>
      <c r="F92" s="100">
        <v>1</v>
      </c>
      <c r="G92" s="58">
        <v>1</v>
      </c>
    </row>
    <row r="93" spans="2:7" s="2" customFormat="1" ht="82.5" customHeight="1">
      <c r="B93" s="53">
        <v>42853</v>
      </c>
      <c r="C93" s="20">
        <v>22</v>
      </c>
      <c r="D93" s="24" t="s">
        <v>1727</v>
      </c>
      <c r="E93" s="97" t="s">
        <v>1728</v>
      </c>
      <c r="F93" s="100">
        <v>16</v>
      </c>
      <c r="G93" s="58">
        <v>14</v>
      </c>
    </row>
    <row r="94" spans="2:7" s="2" customFormat="1" ht="16.5" customHeight="1">
      <c r="B94" s="53">
        <v>42868</v>
      </c>
      <c r="C94" s="20">
        <v>26</v>
      </c>
      <c r="D94" s="24" t="s">
        <v>848</v>
      </c>
      <c r="E94" s="97" t="s">
        <v>1738</v>
      </c>
      <c r="F94" s="100">
        <v>2</v>
      </c>
      <c r="G94" s="58">
        <v>2</v>
      </c>
    </row>
    <row r="95" spans="2:7" s="2" customFormat="1" ht="33" customHeight="1">
      <c r="B95" s="53">
        <v>42877</v>
      </c>
      <c r="C95" s="20" t="s">
        <v>1733</v>
      </c>
      <c r="D95" s="24" t="s">
        <v>1732</v>
      </c>
      <c r="E95" s="97" t="s">
        <v>1731</v>
      </c>
      <c r="F95" s="100">
        <v>4</v>
      </c>
      <c r="G95" s="58">
        <v>4</v>
      </c>
    </row>
    <row r="96" spans="2:7" s="2" customFormat="1" ht="17.25" customHeight="1">
      <c r="B96" s="53">
        <v>42884</v>
      </c>
      <c r="C96" s="20">
        <v>470309</v>
      </c>
      <c r="D96" s="24" t="s">
        <v>1737</v>
      </c>
      <c r="E96" s="97" t="s">
        <v>1739</v>
      </c>
      <c r="F96" s="100">
        <v>3</v>
      </c>
      <c r="G96" s="58">
        <v>3</v>
      </c>
    </row>
    <row r="97" spans="2:7" s="2" customFormat="1" ht="17.25" customHeight="1">
      <c r="B97" s="53">
        <v>42936</v>
      </c>
      <c r="C97" s="20">
        <v>1411</v>
      </c>
      <c r="D97" s="24" t="s">
        <v>1747</v>
      </c>
      <c r="E97" s="97" t="s">
        <v>1748</v>
      </c>
      <c r="F97" s="100">
        <v>3</v>
      </c>
      <c r="G97" s="58">
        <v>3</v>
      </c>
    </row>
    <row r="98" spans="2:7" s="2" customFormat="1" ht="17.25" customHeight="1">
      <c r="B98" s="53">
        <v>42951</v>
      </c>
      <c r="C98" s="20">
        <v>1263</v>
      </c>
      <c r="D98" s="24" t="s">
        <v>1387</v>
      </c>
      <c r="E98" s="97" t="s">
        <v>1749</v>
      </c>
      <c r="F98" s="100">
        <v>2</v>
      </c>
      <c r="G98" s="58">
        <v>2</v>
      </c>
    </row>
    <row r="99" spans="2:7" s="2" customFormat="1" ht="33" customHeight="1">
      <c r="B99" s="53">
        <v>42986</v>
      </c>
      <c r="C99" s="20">
        <v>1438</v>
      </c>
      <c r="D99" s="24" t="s">
        <v>1750</v>
      </c>
      <c r="E99" s="97" t="s">
        <v>1751</v>
      </c>
      <c r="F99" s="100">
        <v>6</v>
      </c>
      <c r="G99" s="58">
        <v>6</v>
      </c>
    </row>
    <row r="100" spans="2:7" s="2" customFormat="1" ht="17.25" customHeight="1">
      <c r="B100" s="53">
        <v>42991</v>
      </c>
      <c r="C100" s="20">
        <v>527</v>
      </c>
      <c r="D100" s="24" t="s">
        <v>1370</v>
      </c>
      <c r="E100" s="97" t="s">
        <v>1711</v>
      </c>
      <c r="F100" s="100">
        <v>1</v>
      </c>
      <c r="G100" s="58">
        <v>1</v>
      </c>
    </row>
    <row r="101" spans="2:7" s="2" customFormat="1" ht="17.25" customHeight="1">
      <c r="B101" s="53">
        <v>43033</v>
      </c>
      <c r="C101" s="20">
        <v>31</v>
      </c>
      <c r="D101" s="24" t="s">
        <v>1760</v>
      </c>
      <c r="E101" s="97" t="s">
        <v>1425</v>
      </c>
      <c r="F101" s="100">
        <v>1</v>
      </c>
      <c r="G101" s="58">
        <v>1</v>
      </c>
    </row>
    <row r="102" spans="2:7" s="2" customFormat="1" ht="17.25" customHeight="1">
      <c r="B102" s="53">
        <v>43037</v>
      </c>
      <c r="C102" s="20">
        <v>1360</v>
      </c>
      <c r="D102" s="24" t="s">
        <v>1759</v>
      </c>
      <c r="E102" s="97" t="s">
        <v>1500</v>
      </c>
      <c r="F102" s="100">
        <v>2</v>
      </c>
      <c r="G102" s="58">
        <v>2</v>
      </c>
    </row>
    <row r="103" spans="2:7" s="2" customFormat="1" ht="17.25" customHeight="1">
      <c r="B103" s="53">
        <v>43045</v>
      </c>
      <c r="C103" s="20">
        <v>4472</v>
      </c>
      <c r="D103" s="24" t="s">
        <v>1761</v>
      </c>
      <c r="E103" s="97" t="s">
        <v>1121</v>
      </c>
      <c r="F103" s="100">
        <v>2</v>
      </c>
      <c r="G103" s="58">
        <v>2</v>
      </c>
    </row>
    <row r="104" spans="2:7" s="2" customFormat="1" ht="17.25" customHeight="1">
      <c r="B104" s="53">
        <v>43050</v>
      </c>
      <c r="C104" s="20">
        <v>19</v>
      </c>
      <c r="D104" s="24" t="s">
        <v>1762</v>
      </c>
      <c r="E104" s="97" t="s">
        <v>2073</v>
      </c>
      <c r="F104" s="100">
        <v>2</v>
      </c>
      <c r="G104" s="58">
        <v>2</v>
      </c>
    </row>
    <row r="105" spans="2:7" s="2" customFormat="1" ht="17.25" customHeight="1">
      <c r="B105" s="53">
        <v>43054</v>
      </c>
      <c r="C105" s="20">
        <v>4340</v>
      </c>
      <c r="D105" s="24" t="s">
        <v>1765</v>
      </c>
      <c r="E105" s="97" t="s">
        <v>1528</v>
      </c>
      <c r="F105" s="100">
        <v>1</v>
      </c>
      <c r="G105" s="58">
        <v>1</v>
      </c>
    </row>
    <row r="106" spans="2:7" s="2" customFormat="1" ht="31.5" customHeight="1">
      <c r="B106" s="53">
        <v>43057</v>
      </c>
      <c r="C106" s="20">
        <v>8405</v>
      </c>
      <c r="D106" s="24" t="s">
        <v>1766</v>
      </c>
      <c r="E106" s="97" t="s">
        <v>1764</v>
      </c>
      <c r="F106" s="100">
        <v>4</v>
      </c>
      <c r="G106" s="58">
        <v>4</v>
      </c>
    </row>
    <row r="107" spans="2:7" s="2" customFormat="1" ht="17.25" customHeight="1">
      <c r="B107" s="53">
        <v>43059</v>
      </c>
      <c r="C107" s="20">
        <v>38551</v>
      </c>
      <c r="D107" s="24" t="s">
        <v>1763</v>
      </c>
      <c r="E107" s="97" t="s">
        <v>1121</v>
      </c>
      <c r="F107" s="100">
        <v>2</v>
      </c>
      <c r="G107" s="58">
        <v>2</v>
      </c>
    </row>
    <row r="108" spans="2:7" s="2" customFormat="1" ht="17.25" customHeight="1">
      <c r="B108" s="53">
        <v>43062</v>
      </c>
      <c r="C108" s="20">
        <v>33776</v>
      </c>
      <c r="D108" s="24" t="s">
        <v>1767</v>
      </c>
      <c r="E108" s="97" t="s">
        <v>1140</v>
      </c>
      <c r="F108" s="100">
        <v>1</v>
      </c>
      <c r="G108" s="58">
        <v>1</v>
      </c>
    </row>
    <row r="109" spans="2:7" s="2" customFormat="1" ht="17.25" customHeight="1">
      <c r="B109" s="53">
        <v>43063</v>
      </c>
      <c r="C109" s="20">
        <v>1599</v>
      </c>
      <c r="D109" s="24" t="s">
        <v>1768</v>
      </c>
      <c r="E109" s="97" t="s">
        <v>1074</v>
      </c>
      <c r="F109" s="100">
        <v>1</v>
      </c>
      <c r="G109" s="58">
        <v>1</v>
      </c>
    </row>
    <row r="110" spans="2:7" s="2" customFormat="1" ht="17.25" customHeight="1">
      <c r="B110" s="53">
        <v>43064</v>
      </c>
      <c r="C110" s="20">
        <v>13085</v>
      </c>
      <c r="D110" s="24" t="s">
        <v>1769</v>
      </c>
      <c r="E110" s="97" t="s">
        <v>1215</v>
      </c>
      <c r="F110" s="100">
        <v>1</v>
      </c>
      <c r="G110" s="58">
        <v>1</v>
      </c>
    </row>
    <row r="111" spans="2:7" s="2" customFormat="1" ht="17.25" customHeight="1">
      <c r="B111" s="53">
        <v>43064</v>
      </c>
      <c r="C111" s="20">
        <v>1096</v>
      </c>
      <c r="D111" s="24" t="s">
        <v>1770</v>
      </c>
      <c r="E111" s="97" t="s">
        <v>1311</v>
      </c>
      <c r="F111" s="100">
        <v>1</v>
      </c>
      <c r="G111" s="58">
        <v>1</v>
      </c>
    </row>
    <row r="112" spans="2:7" s="2" customFormat="1" ht="33" customHeight="1">
      <c r="B112" s="53">
        <v>43067</v>
      </c>
      <c r="C112" s="20">
        <v>1072</v>
      </c>
      <c r="D112" s="24" t="s">
        <v>1771</v>
      </c>
      <c r="E112" s="97" t="s">
        <v>1772</v>
      </c>
      <c r="F112" s="100">
        <v>4</v>
      </c>
      <c r="G112" s="58">
        <v>4</v>
      </c>
    </row>
    <row r="113" spans="2:7" s="2" customFormat="1" ht="17.25" customHeight="1">
      <c r="B113" s="53">
        <v>43069</v>
      </c>
      <c r="C113" s="20">
        <v>868</v>
      </c>
      <c r="D113" s="24" t="s">
        <v>1774</v>
      </c>
      <c r="E113" s="97" t="s">
        <v>1773</v>
      </c>
      <c r="F113" s="100">
        <v>2</v>
      </c>
      <c r="G113" s="58">
        <v>2</v>
      </c>
    </row>
    <row r="114" spans="2:7" s="2" customFormat="1" ht="17.25" customHeight="1">
      <c r="B114" s="53">
        <v>43071</v>
      </c>
      <c r="C114" s="20">
        <v>124</v>
      </c>
      <c r="D114" s="24" t="s">
        <v>1775</v>
      </c>
      <c r="E114" s="97" t="s">
        <v>1582</v>
      </c>
      <c r="F114" s="100">
        <v>2</v>
      </c>
      <c r="G114" s="58">
        <v>2</v>
      </c>
    </row>
    <row r="115" spans="2:7" s="2" customFormat="1" ht="17.25" customHeight="1">
      <c r="B115" s="53">
        <v>43077</v>
      </c>
      <c r="C115" s="20">
        <v>2349</v>
      </c>
      <c r="D115" s="24" t="s">
        <v>1777</v>
      </c>
      <c r="E115" s="98" t="s">
        <v>1778</v>
      </c>
      <c r="F115" s="87">
        <v>2</v>
      </c>
      <c r="G115" s="23">
        <v>2</v>
      </c>
    </row>
    <row r="116" spans="2:7" s="2" customFormat="1" ht="17.25" customHeight="1">
      <c r="B116" s="101">
        <v>43082</v>
      </c>
      <c r="C116" s="55">
        <v>4317</v>
      </c>
      <c r="D116" s="102" t="s">
        <v>1781</v>
      </c>
      <c r="E116" s="97" t="s">
        <v>1140</v>
      </c>
      <c r="F116" s="100">
        <v>1</v>
      </c>
      <c r="G116" s="58">
        <v>1</v>
      </c>
    </row>
    <row r="117" spans="2:7" s="2" customFormat="1" ht="17.25" customHeight="1">
      <c r="B117" s="101">
        <v>43083</v>
      </c>
      <c r="C117" s="55">
        <v>26729</v>
      </c>
      <c r="D117" s="102" t="s">
        <v>1779</v>
      </c>
      <c r="E117" s="97" t="s">
        <v>1528</v>
      </c>
      <c r="F117" s="100">
        <v>1</v>
      </c>
      <c r="G117" s="58">
        <v>1</v>
      </c>
    </row>
    <row r="118" spans="2:7" s="2" customFormat="1" ht="17.25" customHeight="1">
      <c r="B118" s="101">
        <v>43085</v>
      </c>
      <c r="C118" s="55">
        <v>8231</v>
      </c>
      <c r="D118" s="102" t="s">
        <v>1780</v>
      </c>
      <c r="E118" s="97" t="s">
        <v>1215</v>
      </c>
      <c r="F118" s="100">
        <v>1</v>
      </c>
      <c r="G118" s="58">
        <v>1</v>
      </c>
    </row>
    <row r="119" spans="2:7" s="2" customFormat="1" ht="17.25" customHeight="1">
      <c r="B119" s="101">
        <v>43086</v>
      </c>
      <c r="C119" s="55">
        <v>3816</v>
      </c>
      <c r="D119" s="102" t="s">
        <v>1782</v>
      </c>
      <c r="E119" s="97" t="s">
        <v>1940</v>
      </c>
      <c r="F119" s="100">
        <v>3</v>
      </c>
      <c r="G119" s="58">
        <v>3</v>
      </c>
    </row>
    <row r="120" spans="2:7" s="2" customFormat="1" ht="17.25" customHeight="1">
      <c r="B120" s="101">
        <v>43086</v>
      </c>
      <c r="C120" s="55">
        <v>20986</v>
      </c>
      <c r="D120" s="102" t="s">
        <v>1783</v>
      </c>
      <c r="E120" s="97" t="s">
        <v>1288</v>
      </c>
      <c r="F120" s="100">
        <v>1</v>
      </c>
      <c r="G120" s="58">
        <v>1</v>
      </c>
    </row>
    <row r="121" spans="2:7" s="2" customFormat="1" ht="17.25" customHeight="1">
      <c r="B121" s="101">
        <v>43087</v>
      </c>
      <c r="C121" s="55">
        <v>779</v>
      </c>
      <c r="D121" s="102" t="s">
        <v>1933</v>
      </c>
      <c r="E121" s="97" t="s">
        <v>1140</v>
      </c>
      <c r="F121" s="100">
        <v>1</v>
      </c>
      <c r="G121" s="58">
        <v>1</v>
      </c>
    </row>
    <row r="122" spans="2:7" s="2" customFormat="1" ht="33" customHeight="1">
      <c r="B122" s="101">
        <v>43087</v>
      </c>
      <c r="C122" s="55">
        <v>1031</v>
      </c>
      <c r="D122" s="102" t="s">
        <v>1934</v>
      </c>
      <c r="E122" s="97" t="s">
        <v>1937</v>
      </c>
      <c r="F122" s="100">
        <v>4</v>
      </c>
      <c r="G122" s="58">
        <v>4</v>
      </c>
    </row>
    <row r="123" spans="2:7" s="2" customFormat="1" ht="17.25" customHeight="1">
      <c r="B123" s="101">
        <v>43088</v>
      </c>
      <c r="C123" s="55">
        <v>2378</v>
      </c>
      <c r="D123" s="102" t="s">
        <v>1935</v>
      </c>
      <c r="E123" s="97" t="s">
        <v>1936</v>
      </c>
      <c r="F123" s="100">
        <v>2</v>
      </c>
      <c r="G123" s="58">
        <v>2</v>
      </c>
    </row>
    <row r="124" spans="2:7" s="2" customFormat="1" ht="33" customHeight="1">
      <c r="B124" s="101">
        <v>43091</v>
      </c>
      <c r="C124" s="55">
        <v>614</v>
      </c>
      <c r="D124" s="102" t="s">
        <v>1938</v>
      </c>
      <c r="E124" s="97" t="s">
        <v>1939</v>
      </c>
      <c r="F124" s="100">
        <v>4</v>
      </c>
      <c r="G124" s="58">
        <v>4</v>
      </c>
    </row>
    <row r="125" spans="2:7" s="2" customFormat="1" ht="17.25" customHeight="1">
      <c r="B125" s="101">
        <v>43092</v>
      </c>
      <c r="C125" s="55">
        <v>438</v>
      </c>
      <c r="D125" s="102" t="s">
        <v>1941</v>
      </c>
      <c r="E125" s="97" t="s">
        <v>1215</v>
      </c>
      <c r="F125" s="100">
        <v>1</v>
      </c>
      <c r="G125" s="58">
        <v>1</v>
      </c>
    </row>
    <row r="126" spans="2:7" s="2" customFormat="1" ht="17.25" customHeight="1">
      <c r="B126" s="101">
        <v>43094</v>
      </c>
      <c r="C126" s="55">
        <v>2469</v>
      </c>
      <c r="D126" s="102" t="s">
        <v>1942</v>
      </c>
      <c r="E126" s="97" t="s">
        <v>1140</v>
      </c>
      <c r="F126" s="100">
        <v>1</v>
      </c>
      <c r="G126" s="58">
        <v>1</v>
      </c>
    </row>
    <row r="127" spans="2:7" s="2" customFormat="1" ht="17.25" customHeight="1">
      <c r="B127" s="101">
        <v>43098</v>
      </c>
      <c r="C127" s="55">
        <v>25011</v>
      </c>
      <c r="D127" s="102" t="s">
        <v>1943</v>
      </c>
      <c r="E127" s="97" t="s">
        <v>1140</v>
      </c>
      <c r="F127" s="100">
        <v>1</v>
      </c>
      <c r="G127" s="58">
        <v>1</v>
      </c>
    </row>
    <row r="128" spans="2:7" s="2" customFormat="1" ht="17.25" customHeight="1">
      <c r="B128" s="101">
        <v>43100</v>
      </c>
      <c r="C128" s="55">
        <v>285</v>
      </c>
      <c r="D128" s="102" t="s">
        <v>1947</v>
      </c>
      <c r="E128" s="97" t="s">
        <v>1946</v>
      </c>
      <c r="F128" s="100">
        <v>1</v>
      </c>
      <c r="G128" s="58">
        <v>1</v>
      </c>
    </row>
    <row r="129" spans="2:7" s="2" customFormat="1" ht="17.25" customHeight="1" thickBot="1">
      <c r="B129" s="122">
        <v>43100</v>
      </c>
      <c r="C129" s="104">
        <v>2560</v>
      </c>
      <c r="D129" s="210" t="s">
        <v>1948</v>
      </c>
      <c r="E129" s="121" t="s">
        <v>1140</v>
      </c>
      <c r="F129" s="106">
        <v>1</v>
      </c>
      <c r="G129" s="107">
        <v>1</v>
      </c>
    </row>
    <row r="130" spans="2:7" s="2" customFormat="1" ht="30" customHeight="1" thickBot="1">
      <c r="B130" s="39" t="s">
        <v>1676</v>
      </c>
      <c r="C130" s="480">
        <f>COUNTA(D68:D129)</f>
        <v>62</v>
      </c>
      <c r="D130" s="481"/>
      <c r="E130" s="482">
        <f>SUM(F68:F129)</f>
        <v>127</v>
      </c>
      <c r="F130" s="483"/>
      <c r="G130" s="40">
        <f>SUM(G68:G129)</f>
        <v>125</v>
      </c>
    </row>
    <row r="131" s="2" customFormat="1" ht="14.25">
      <c r="G131" s="41"/>
    </row>
    <row r="132" spans="3:8" s="2" customFormat="1" ht="33" customHeight="1">
      <c r="C132" s="484" t="s">
        <v>1485</v>
      </c>
      <c r="D132" s="485"/>
      <c r="E132" s="486"/>
      <c r="F132" s="3"/>
      <c r="G132" s="4"/>
      <c r="H132" s="5"/>
    </row>
    <row r="133" spans="2:7" s="6" customFormat="1" ht="16.5" customHeight="1">
      <c r="B133" s="7"/>
      <c r="C133" s="466" t="s">
        <v>1585</v>
      </c>
      <c r="D133" s="466"/>
      <c r="E133" s="466"/>
      <c r="F133" s="466"/>
      <c r="G133" s="10"/>
    </row>
    <row r="134" spans="2:7" s="6" customFormat="1" ht="30" customHeight="1" thickBot="1">
      <c r="B134" s="11" t="s">
        <v>308</v>
      </c>
      <c r="C134" s="467">
        <v>42736</v>
      </c>
      <c r="D134" s="467"/>
      <c r="E134" s="12"/>
      <c r="F134" s="468" t="s">
        <v>309</v>
      </c>
      <c r="G134" s="469"/>
    </row>
    <row r="135" spans="2:7" s="2" customFormat="1" ht="16.5" customHeight="1">
      <c r="B135" s="470" t="s">
        <v>818</v>
      </c>
      <c r="C135" s="472" t="s">
        <v>819</v>
      </c>
      <c r="D135" s="473"/>
      <c r="E135" s="474" t="s">
        <v>820</v>
      </c>
      <c r="F135" s="476" t="s">
        <v>831</v>
      </c>
      <c r="G135" s="478" t="s">
        <v>821</v>
      </c>
    </row>
    <row r="136" spans="2:7" s="2" customFormat="1" ht="16.5" customHeight="1" thickBot="1">
      <c r="B136" s="471"/>
      <c r="C136" s="13" t="s">
        <v>822</v>
      </c>
      <c r="D136" s="13" t="s">
        <v>823</v>
      </c>
      <c r="E136" s="475"/>
      <c r="F136" s="477"/>
      <c r="G136" s="479"/>
    </row>
    <row r="137" spans="2:7" s="2" customFormat="1" ht="16.5" customHeight="1">
      <c r="B137" s="94">
        <v>42372</v>
      </c>
      <c r="C137" s="20">
        <v>2500</v>
      </c>
      <c r="D137" s="38" t="s">
        <v>1486</v>
      </c>
      <c r="E137" s="109" t="s">
        <v>1121</v>
      </c>
      <c r="F137" s="92">
        <v>2</v>
      </c>
      <c r="G137" s="93">
        <v>2</v>
      </c>
    </row>
    <row r="138" spans="2:7" s="2" customFormat="1" ht="33" customHeight="1">
      <c r="B138" s="94">
        <v>42373</v>
      </c>
      <c r="C138" s="20">
        <v>589</v>
      </c>
      <c r="D138" s="38" t="s">
        <v>1488</v>
      </c>
      <c r="E138" s="54" t="s">
        <v>1489</v>
      </c>
      <c r="F138" s="108">
        <v>4</v>
      </c>
      <c r="G138" s="19">
        <v>4</v>
      </c>
    </row>
    <row r="139" spans="2:7" s="2" customFormat="1" ht="16.5" customHeight="1">
      <c r="B139" s="53">
        <v>42375</v>
      </c>
      <c r="C139" s="20">
        <v>24533</v>
      </c>
      <c r="D139" s="24" t="s">
        <v>1491</v>
      </c>
      <c r="E139" s="97" t="s">
        <v>1140</v>
      </c>
      <c r="F139" s="100">
        <v>1</v>
      </c>
      <c r="G139" s="58">
        <v>1</v>
      </c>
    </row>
    <row r="140" spans="2:7" s="2" customFormat="1" ht="16.5" customHeight="1">
      <c r="B140" s="53">
        <v>42376</v>
      </c>
      <c r="C140" s="20">
        <v>220</v>
      </c>
      <c r="D140" s="24" t="s">
        <v>1490</v>
      </c>
      <c r="E140" s="97" t="s">
        <v>1492</v>
      </c>
      <c r="F140" s="100">
        <v>2</v>
      </c>
      <c r="G140" s="58">
        <v>2</v>
      </c>
    </row>
    <row r="141" spans="2:7" s="2" customFormat="1" ht="16.5" customHeight="1">
      <c r="B141" s="53">
        <v>42377</v>
      </c>
      <c r="C141" s="20">
        <v>10674</v>
      </c>
      <c r="D141" s="24" t="s">
        <v>1495</v>
      </c>
      <c r="E141" s="97" t="s">
        <v>1140</v>
      </c>
      <c r="F141" s="100">
        <v>1</v>
      </c>
      <c r="G141" s="58">
        <v>1</v>
      </c>
    </row>
    <row r="142" spans="2:7" s="2" customFormat="1" ht="16.5" customHeight="1">
      <c r="B142" s="53">
        <v>42377</v>
      </c>
      <c r="C142" s="20">
        <v>6998</v>
      </c>
      <c r="D142" s="24" t="s">
        <v>1496</v>
      </c>
      <c r="E142" s="97" t="s">
        <v>1140</v>
      </c>
      <c r="F142" s="100">
        <v>1</v>
      </c>
      <c r="G142" s="58">
        <v>1</v>
      </c>
    </row>
    <row r="143" spans="2:7" s="2" customFormat="1" ht="16.5" customHeight="1">
      <c r="B143" s="53">
        <v>42378</v>
      </c>
      <c r="C143" s="20">
        <v>202</v>
      </c>
      <c r="D143" s="24" t="s">
        <v>1493</v>
      </c>
      <c r="E143" s="97" t="s">
        <v>1494</v>
      </c>
      <c r="F143" s="100">
        <v>2</v>
      </c>
      <c r="G143" s="58">
        <v>2</v>
      </c>
    </row>
    <row r="144" spans="2:7" s="2" customFormat="1" ht="16.5" customHeight="1">
      <c r="B144" s="53">
        <v>42382</v>
      </c>
      <c r="C144" s="20">
        <v>13779</v>
      </c>
      <c r="D144" s="24" t="s">
        <v>1497</v>
      </c>
      <c r="E144" s="97" t="s">
        <v>1498</v>
      </c>
      <c r="F144" s="100">
        <v>2</v>
      </c>
      <c r="G144" s="58">
        <v>2</v>
      </c>
    </row>
    <row r="145" spans="2:7" s="2" customFormat="1" ht="82.5" customHeight="1">
      <c r="B145" s="66">
        <v>42382</v>
      </c>
      <c r="C145" s="20">
        <v>88</v>
      </c>
      <c r="D145" s="24" t="s">
        <v>1499</v>
      </c>
      <c r="E145" s="97" t="s">
        <v>1522</v>
      </c>
      <c r="F145" s="100">
        <v>3</v>
      </c>
      <c r="G145" s="58">
        <v>3</v>
      </c>
    </row>
    <row r="146" spans="2:7" s="2" customFormat="1" ht="16.5" customHeight="1">
      <c r="B146" s="53">
        <v>42384</v>
      </c>
      <c r="C146" s="20">
        <v>18998</v>
      </c>
      <c r="D146" s="24" t="s">
        <v>1501</v>
      </c>
      <c r="E146" s="97" t="s">
        <v>1500</v>
      </c>
      <c r="F146" s="100">
        <v>2</v>
      </c>
      <c r="G146" s="58">
        <v>2</v>
      </c>
    </row>
    <row r="147" spans="2:7" s="2" customFormat="1" ht="16.5" customHeight="1">
      <c r="B147" s="53">
        <v>42387</v>
      </c>
      <c r="C147" s="20">
        <v>340</v>
      </c>
      <c r="D147" s="24" t="s">
        <v>1506</v>
      </c>
      <c r="E147" s="97" t="s">
        <v>1507</v>
      </c>
      <c r="F147" s="100">
        <v>2</v>
      </c>
      <c r="G147" s="58">
        <v>2</v>
      </c>
    </row>
    <row r="148" spans="2:7" s="2" customFormat="1" ht="16.5" customHeight="1">
      <c r="B148" s="53">
        <v>42394</v>
      </c>
      <c r="C148" s="20">
        <v>46301</v>
      </c>
      <c r="D148" s="24" t="s">
        <v>1525</v>
      </c>
      <c r="E148" s="97" t="s">
        <v>1140</v>
      </c>
      <c r="F148" s="100">
        <v>1</v>
      </c>
      <c r="G148" s="58">
        <v>1</v>
      </c>
    </row>
    <row r="149" spans="2:7" s="2" customFormat="1" ht="16.5" customHeight="1">
      <c r="B149" s="53">
        <v>42399</v>
      </c>
      <c r="C149" s="20">
        <v>1208</v>
      </c>
      <c r="D149" s="24" t="s">
        <v>1299</v>
      </c>
      <c r="E149" s="97" t="s">
        <v>1215</v>
      </c>
      <c r="F149" s="100">
        <v>1</v>
      </c>
      <c r="G149" s="58">
        <v>1</v>
      </c>
    </row>
    <row r="150" spans="2:7" s="2" customFormat="1" ht="16.5" customHeight="1">
      <c r="B150" s="53">
        <v>42399</v>
      </c>
      <c r="C150" s="20">
        <v>545</v>
      </c>
      <c r="D150" s="24" t="s">
        <v>1526</v>
      </c>
      <c r="E150" s="97" t="s">
        <v>1140</v>
      </c>
      <c r="F150" s="100">
        <v>1</v>
      </c>
      <c r="G150" s="58">
        <v>1</v>
      </c>
    </row>
    <row r="151" spans="2:7" s="2" customFormat="1" ht="16.5" customHeight="1">
      <c r="B151" s="53">
        <v>42402</v>
      </c>
      <c r="C151" s="20">
        <v>156293</v>
      </c>
      <c r="D151" s="24" t="s">
        <v>1527</v>
      </c>
      <c r="E151" s="97" t="s">
        <v>1528</v>
      </c>
      <c r="F151" s="100">
        <v>1</v>
      </c>
      <c r="G151" s="58">
        <v>1</v>
      </c>
    </row>
    <row r="152" spans="2:7" s="2" customFormat="1" ht="16.5" customHeight="1">
      <c r="B152" s="53">
        <v>42403</v>
      </c>
      <c r="C152" s="20">
        <v>1961</v>
      </c>
      <c r="D152" s="24" t="s">
        <v>1405</v>
      </c>
      <c r="E152" s="97" t="s">
        <v>1529</v>
      </c>
      <c r="F152" s="100">
        <v>3</v>
      </c>
      <c r="G152" s="58">
        <v>3</v>
      </c>
    </row>
    <row r="153" spans="2:7" s="2" customFormat="1" ht="33" customHeight="1">
      <c r="B153" s="53">
        <v>42405</v>
      </c>
      <c r="C153" s="20">
        <v>212</v>
      </c>
      <c r="D153" s="24" t="s">
        <v>1530</v>
      </c>
      <c r="E153" s="97" t="s">
        <v>1533</v>
      </c>
      <c r="F153" s="100">
        <v>6</v>
      </c>
      <c r="G153" s="58">
        <v>6</v>
      </c>
    </row>
    <row r="154" spans="2:7" s="2" customFormat="1" ht="16.5" customHeight="1">
      <c r="B154" s="53">
        <v>42410</v>
      </c>
      <c r="C154" s="20">
        <v>1048</v>
      </c>
      <c r="D154" s="24" t="s">
        <v>1538</v>
      </c>
      <c r="E154" s="97" t="s">
        <v>1074</v>
      </c>
      <c r="F154" s="100">
        <v>1</v>
      </c>
      <c r="G154" s="58">
        <v>1</v>
      </c>
    </row>
    <row r="155" spans="2:7" s="2" customFormat="1" ht="16.5" customHeight="1">
      <c r="B155" s="53">
        <v>42410</v>
      </c>
      <c r="C155" s="20">
        <v>1167</v>
      </c>
      <c r="D155" s="24" t="s">
        <v>1539</v>
      </c>
      <c r="E155" s="97" t="s">
        <v>1074</v>
      </c>
      <c r="F155" s="87">
        <v>1</v>
      </c>
      <c r="G155" s="23">
        <v>1</v>
      </c>
    </row>
    <row r="156" spans="2:7" s="2" customFormat="1" ht="16.5" customHeight="1">
      <c r="B156" s="53">
        <v>42411</v>
      </c>
      <c r="C156" s="20">
        <v>117620</v>
      </c>
      <c r="D156" s="24" t="s">
        <v>1540</v>
      </c>
      <c r="E156" s="97" t="s">
        <v>1528</v>
      </c>
      <c r="F156" s="100">
        <v>1</v>
      </c>
      <c r="G156" s="58">
        <v>1</v>
      </c>
    </row>
    <row r="157" spans="2:7" s="2" customFormat="1" ht="16.5" customHeight="1">
      <c r="B157" s="53">
        <v>42414</v>
      </c>
      <c r="C157" s="20">
        <v>1242</v>
      </c>
      <c r="D157" s="24" t="s">
        <v>1541</v>
      </c>
      <c r="E157" s="97" t="s">
        <v>1140</v>
      </c>
      <c r="F157" s="100">
        <v>1</v>
      </c>
      <c r="G157" s="58">
        <v>1</v>
      </c>
    </row>
    <row r="158" spans="2:7" s="2" customFormat="1" ht="33" customHeight="1">
      <c r="B158" s="53">
        <v>42427</v>
      </c>
      <c r="C158" s="20">
        <v>3346</v>
      </c>
      <c r="D158" s="24" t="s">
        <v>1544</v>
      </c>
      <c r="E158" s="97" t="s">
        <v>1555</v>
      </c>
      <c r="F158" s="100">
        <v>4</v>
      </c>
      <c r="G158" s="58">
        <v>4</v>
      </c>
    </row>
    <row r="159" spans="2:7" s="2" customFormat="1" ht="16.5" customHeight="1">
      <c r="B159" s="53">
        <v>42433</v>
      </c>
      <c r="C159" s="20">
        <v>387</v>
      </c>
      <c r="D159" s="24" t="s">
        <v>1545</v>
      </c>
      <c r="E159" s="97" t="s">
        <v>1074</v>
      </c>
      <c r="F159" s="87">
        <v>1</v>
      </c>
      <c r="G159" s="23">
        <v>1</v>
      </c>
    </row>
    <row r="160" spans="2:7" s="2" customFormat="1" ht="16.5" customHeight="1">
      <c r="B160" s="53">
        <v>42445</v>
      </c>
      <c r="C160" s="20">
        <v>174</v>
      </c>
      <c r="D160" s="24" t="s">
        <v>1553</v>
      </c>
      <c r="E160" s="97" t="s">
        <v>1554</v>
      </c>
      <c r="F160" s="87">
        <v>3</v>
      </c>
      <c r="G160" s="23">
        <v>3</v>
      </c>
    </row>
    <row r="161" spans="2:7" s="2" customFormat="1" ht="16.5" customHeight="1">
      <c r="B161" s="53">
        <v>42455</v>
      </c>
      <c r="C161" s="20">
        <v>2085</v>
      </c>
      <c r="D161" s="24" t="s">
        <v>1561</v>
      </c>
      <c r="E161" s="97" t="s">
        <v>1215</v>
      </c>
      <c r="F161" s="87">
        <v>1</v>
      </c>
      <c r="G161" s="23">
        <v>1</v>
      </c>
    </row>
    <row r="162" spans="2:7" s="2" customFormat="1" ht="16.5" customHeight="1">
      <c r="B162" s="53">
        <v>42475</v>
      </c>
      <c r="C162" s="20" t="s">
        <v>1002</v>
      </c>
      <c r="D162" s="24" t="s">
        <v>1566</v>
      </c>
      <c r="E162" s="97" t="s">
        <v>1074</v>
      </c>
      <c r="F162" s="87">
        <v>1</v>
      </c>
      <c r="G162" s="23">
        <v>1</v>
      </c>
    </row>
    <row r="163" spans="2:7" s="2" customFormat="1" ht="33" customHeight="1">
      <c r="B163" s="53">
        <v>42479</v>
      </c>
      <c r="C163" s="20">
        <v>480</v>
      </c>
      <c r="D163" s="24" t="s">
        <v>1565</v>
      </c>
      <c r="E163" s="97" t="s">
        <v>1568</v>
      </c>
      <c r="F163" s="87">
        <v>5</v>
      </c>
      <c r="G163" s="23">
        <v>5</v>
      </c>
    </row>
    <row r="164" spans="2:7" s="2" customFormat="1" ht="16.5" customHeight="1">
      <c r="B164" s="53">
        <v>42505</v>
      </c>
      <c r="C164" s="20">
        <v>828</v>
      </c>
      <c r="D164" s="24" t="s">
        <v>1573</v>
      </c>
      <c r="E164" s="97" t="s">
        <v>1578</v>
      </c>
      <c r="F164" s="87">
        <v>3</v>
      </c>
      <c r="G164" s="23">
        <v>3</v>
      </c>
    </row>
    <row r="165" spans="2:7" s="2" customFormat="1" ht="16.5" customHeight="1">
      <c r="B165" s="53">
        <v>42507</v>
      </c>
      <c r="C165" s="20">
        <v>740</v>
      </c>
      <c r="D165" s="24" t="s">
        <v>1576</v>
      </c>
      <c r="E165" s="97" t="s">
        <v>1577</v>
      </c>
      <c r="F165" s="87">
        <v>3</v>
      </c>
      <c r="G165" s="23">
        <v>3</v>
      </c>
    </row>
    <row r="166" spans="2:7" s="2" customFormat="1" ht="64.5" customHeight="1">
      <c r="B166" s="53">
        <v>42552</v>
      </c>
      <c r="C166" s="20">
        <v>1567</v>
      </c>
      <c r="D166" s="24" t="s">
        <v>1580</v>
      </c>
      <c r="E166" s="97" t="s">
        <v>1589</v>
      </c>
      <c r="F166" s="100">
        <v>1</v>
      </c>
      <c r="G166" s="58">
        <v>1</v>
      </c>
    </row>
    <row r="167" spans="2:7" s="2" customFormat="1" ht="16.5" customHeight="1">
      <c r="B167" s="53">
        <v>42553</v>
      </c>
      <c r="C167" s="20">
        <v>755</v>
      </c>
      <c r="D167" s="24" t="s">
        <v>1581</v>
      </c>
      <c r="E167" s="97" t="s">
        <v>1582</v>
      </c>
      <c r="F167" s="87">
        <v>2</v>
      </c>
      <c r="G167" s="23">
        <v>2</v>
      </c>
    </row>
    <row r="168" spans="2:7" s="2" customFormat="1" ht="16.5" customHeight="1">
      <c r="B168" s="53">
        <v>42555</v>
      </c>
      <c r="C168" s="20">
        <v>5654</v>
      </c>
      <c r="D168" s="24" t="s">
        <v>1588</v>
      </c>
      <c r="E168" s="97" t="s">
        <v>1140</v>
      </c>
      <c r="F168" s="87">
        <v>1</v>
      </c>
      <c r="G168" s="23">
        <v>1</v>
      </c>
    </row>
    <row r="169" spans="2:7" s="2" customFormat="1" ht="16.5" customHeight="1">
      <c r="B169" s="53">
        <v>42568</v>
      </c>
      <c r="C169" s="20">
        <v>1245</v>
      </c>
      <c r="D169" s="24" t="s">
        <v>1593</v>
      </c>
      <c r="E169" s="97" t="s">
        <v>1215</v>
      </c>
      <c r="F169" s="87">
        <v>1</v>
      </c>
      <c r="G169" s="23">
        <v>1</v>
      </c>
    </row>
    <row r="170" spans="2:7" s="2" customFormat="1" ht="16.5" customHeight="1">
      <c r="B170" s="53">
        <v>42573</v>
      </c>
      <c r="C170" s="20">
        <v>142</v>
      </c>
      <c r="D170" s="24" t="s">
        <v>1595</v>
      </c>
      <c r="E170" s="97" t="s">
        <v>1528</v>
      </c>
      <c r="F170" s="100">
        <v>1</v>
      </c>
      <c r="G170" s="58">
        <v>1</v>
      </c>
    </row>
    <row r="171" spans="2:7" s="2" customFormat="1" ht="16.5" customHeight="1">
      <c r="B171" s="53">
        <v>42581</v>
      </c>
      <c r="C171" s="20">
        <v>303775</v>
      </c>
      <c r="D171" s="24" t="s">
        <v>1594</v>
      </c>
      <c r="E171" s="97" t="s">
        <v>1074</v>
      </c>
      <c r="F171" s="87">
        <v>1</v>
      </c>
      <c r="G171" s="23">
        <v>1</v>
      </c>
    </row>
    <row r="172" spans="2:7" s="2" customFormat="1" ht="33" customHeight="1">
      <c r="B172" s="53">
        <v>42642</v>
      </c>
      <c r="C172" s="20">
        <v>1298</v>
      </c>
      <c r="D172" s="24" t="s">
        <v>1596</v>
      </c>
      <c r="E172" s="97" t="s">
        <v>1597</v>
      </c>
      <c r="F172" s="87">
        <v>4</v>
      </c>
      <c r="G172" s="23">
        <v>4</v>
      </c>
    </row>
    <row r="173" spans="2:7" s="2" customFormat="1" ht="16.5" customHeight="1">
      <c r="B173" s="53">
        <v>42647</v>
      </c>
      <c r="C173" s="20">
        <v>597</v>
      </c>
      <c r="D173" s="24" t="s">
        <v>1254</v>
      </c>
      <c r="E173" s="97" t="s">
        <v>1140</v>
      </c>
      <c r="F173" s="87">
        <v>1</v>
      </c>
      <c r="G173" s="23">
        <v>1</v>
      </c>
    </row>
    <row r="174" spans="2:7" s="2" customFormat="1" ht="16.5" customHeight="1">
      <c r="B174" s="53">
        <v>42654</v>
      </c>
      <c r="C174" s="20">
        <v>316</v>
      </c>
      <c r="D174" s="24" t="s">
        <v>1598</v>
      </c>
      <c r="E174" s="97" t="s">
        <v>1057</v>
      </c>
      <c r="F174" s="87">
        <v>2</v>
      </c>
      <c r="G174" s="23">
        <v>2</v>
      </c>
    </row>
    <row r="175" spans="2:7" s="2" customFormat="1" ht="32.25" customHeight="1">
      <c r="B175" s="53">
        <v>42661</v>
      </c>
      <c r="C175" s="20">
        <v>764</v>
      </c>
      <c r="D175" s="24" t="s">
        <v>1603</v>
      </c>
      <c r="E175" s="97" t="s">
        <v>1604</v>
      </c>
      <c r="F175" s="87">
        <v>6</v>
      </c>
      <c r="G175" s="23">
        <v>6</v>
      </c>
    </row>
    <row r="176" spans="2:7" s="2" customFormat="1" ht="16.5" customHeight="1">
      <c r="B176" s="53">
        <v>42666</v>
      </c>
      <c r="C176" s="20">
        <v>23945</v>
      </c>
      <c r="D176" s="24" t="s">
        <v>1605</v>
      </c>
      <c r="E176" s="97" t="s">
        <v>1606</v>
      </c>
      <c r="F176" s="87">
        <v>2</v>
      </c>
      <c r="G176" s="23">
        <v>2</v>
      </c>
    </row>
    <row r="177" spans="2:7" s="2" customFormat="1" ht="16.5" customHeight="1">
      <c r="B177" s="53">
        <v>42669</v>
      </c>
      <c r="C177" s="20">
        <v>18</v>
      </c>
      <c r="D177" s="24" t="s">
        <v>1607</v>
      </c>
      <c r="E177" s="97" t="s">
        <v>1288</v>
      </c>
      <c r="F177" s="87">
        <v>1</v>
      </c>
      <c r="G177" s="23">
        <v>1</v>
      </c>
    </row>
    <row r="178" spans="2:7" s="2" customFormat="1" ht="16.5" customHeight="1">
      <c r="B178" s="53">
        <v>42673</v>
      </c>
      <c r="C178" s="20">
        <v>1903</v>
      </c>
      <c r="D178" s="24" t="s">
        <v>1608</v>
      </c>
      <c r="E178" s="97" t="s">
        <v>1140</v>
      </c>
      <c r="F178" s="87">
        <v>1</v>
      </c>
      <c r="G178" s="23">
        <v>1</v>
      </c>
    </row>
    <row r="179" spans="2:7" s="2" customFormat="1" ht="16.5" customHeight="1">
      <c r="B179" s="53">
        <v>42675</v>
      </c>
      <c r="C179" s="20">
        <v>737</v>
      </c>
      <c r="D179" s="24" t="s">
        <v>1614</v>
      </c>
      <c r="E179" s="97" t="s">
        <v>1288</v>
      </c>
      <c r="F179" s="87">
        <v>1</v>
      </c>
      <c r="G179" s="23">
        <v>1</v>
      </c>
    </row>
    <row r="180" spans="2:7" s="2" customFormat="1" ht="16.5" customHeight="1">
      <c r="B180" s="53">
        <v>42678</v>
      </c>
      <c r="C180" s="20">
        <v>13512</v>
      </c>
      <c r="D180" s="24" t="s">
        <v>1612</v>
      </c>
      <c r="E180" s="97" t="s">
        <v>1613</v>
      </c>
      <c r="F180" s="87">
        <v>2</v>
      </c>
      <c r="G180" s="23">
        <v>2</v>
      </c>
    </row>
    <row r="181" spans="2:7" s="2" customFormat="1" ht="16.5" customHeight="1">
      <c r="B181" s="53">
        <v>42679</v>
      </c>
      <c r="C181" s="20">
        <v>1008</v>
      </c>
      <c r="D181" s="24" t="s">
        <v>1615</v>
      </c>
      <c r="E181" s="97" t="s">
        <v>1616</v>
      </c>
      <c r="F181" s="87">
        <v>2</v>
      </c>
      <c r="G181" s="23">
        <v>2</v>
      </c>
    </row>
    <row r="182" spans="2:7" s="2" customFormat="1" ht="16.5" customHeight="1">
      <c r="B182" s="53">
        <v>42683</v>
      </c>
      <c r="C182" s="20">
        <v>2132</v>
      </c>
      <c r="D182" s="24" t="s">
        <v>1617</v>
      </c>
      <c r="E182" s="97" t="s">
        <v>1618</v>
      </c>
      <c r="F182" s="87">
        <v>2</v>
      </c>
      <c r="G182" s="23">
        <v>2</v>
      </c>
    </row>
    <row r="183" spans="2:7" s="2" customFormat="1" ht="33" customHeight="1">
      <c r="B183" s="53">
        <v>42683</v>
      </c>
      <c r="C183" s="20">
        <v>2909</v>
      </c>
      <c r="D183" s="24" t="s">
        <v>1619</v>
      </c>
      <c r="E183" s="97" t="s">
        <v>1620</v>
      </c>
      <c r="F183" s="87">
        <v>4</v>
      </c>
      <c r="G183" s="23">
        <v>4</v>
      </c>
    </row>
    <row r="184" spans="2:7" s="2" customFormat="1" ht="16.5" customHeight="1">
      <c r="B184" s="53">
        <v>42685</v>
      </c>
      <c r="C184" s="20">
        <v>162259</v>
      </c>
      <c r="D184" s="24" t="s">
        <v>1623</v>
      </c>
      <c r="E184" s="97" t="s">
        <v>1210</v>
      </c>
      <c r="F184" s="87">
        <v>1</v>
      </c>
      <c r="G184" s="23">
        <v>1</v>
      </c>
    </row>
    <row r="185" spans="2:7" s="2" customFormat="1" ht="16.5" customHeight="1">
      <c r="B185" s="53">
        <v>42685</v>
      </c>
      <c r="C185" s="20">
        <v>32290</v>
      </c>
      <c r="D185" s="24" t="s">
        <v>1621</v>
      </c>
      <c r="E185" s="97" t="s">
        <v>1622</v>
      </c>
      <c r="F185" s="87">
        <v>2</v>
      </c>
      <c r="G185" s="23">
        <v>2</v>
      </c>
    </row>
    <row r="186" spans="2:7" s="2" customFormat="1" ht="16.5" customHeight="1">
      <c r="B186" s="53">
        <v>42689</v>
      </c>
      <c r="C186" s="20">
        <v>98</v>
      </c>
      <c r="D186" s="24" t="s">
        <v>1624</v>
      </c>
      <c r="E186" s="97" t="s">
        <v>1210</v>
      </c>
      <c r="F186" s="87">
        <v>1</v>
      </c>
      <c r="G186" s="23">
        <v>1</v>
      </c>
    </row>
    <row r="187" spans="2:7" s="2" customFormat="1" ht="16.5" customHeight="1">
      <c r="B187" s="53">
        <v>42692</v>
      </c>
      <c r="C187" s="20">
        <v>98</v>
      </c>
      <c r="D187" s="24" t="s">
        <v>1624</v>
      </c>
      <c r="E187" s="97" t="s">
        <v>1625</v>
      </c>
      <c r="F187" s="87">
        <v>1</v>
      </c>
      <c r="G187" s="23">
        <v>1</v>
      </c>
    </row>
    <row r="188" spans="2:7" s="2" customFormat="1" ht="33" customHeight="1">
      <c r="B188" s="53">
        <v>42696</v>
      </c>
      <c r="C188" s="20">
        <v>3608</v>
      </c>
      <c r="D188" s="24" t="s">
        <v>1628</v>
      </c>
      <c r="E188" s="97" t="s">
        <v>1629</v>
      </c>
      <c r="F188" s="87">
        <v>4</v>
      </c>
      <c r="G188" s="23">
        <v>4</v>
      </c>
    </row>
    <row r="189" spans="2:7" s="2" customFormat="1" ht="16.5" customHeight="1">
      <c r="B189" s="53">
        <v>42696</v>
      </c>
      <c r="C189" s="20">
        <v>28313</v>
      </c>
      <c r="D189" s="24" t="s">
        <v>1630</v>
      </c>
      <c r="E189" s="97" t="s">
        <v>1210</v>
      </c>
      <c r="F189" s="87">
        <v>1</v>
      </c>
      <c r="G189" s="23">
        <v>1</v>
      </c>
    </row>
    <row r="190" spans="2:7" s="2" customFormat="1" ht="16.5" customHeight="1">
      <c r="B190" s="53">
        <v>42702</v>
      </c>
      <c r="C190" s="20">
        <v>9566</v>
      </c>
      <c r="D190" s="24" t="s">
        <v>1631</v>
      </c>
      <c r="E190" s="97" t="s">
        <v>1215</v>
      </c>
      <c r="F190" s="87">
        <v>1</v>
      </c>
      <c r="G190" s="23">
        <v>1</v>
      </c>
    </row>
    <row r="191" spans="2:7" s="2" customFormat="1" ht="16.5" customHeight="1">
      <c r="B191" s="53">
        <v>42705</v>
      </c>
      <c r="C191" s="20">
        <v>16599</v>
      </c>
      <c r="D191" s="24" t="s">
        <v>1634</v>
      </c>
      <c r="E191" s="97" t="s">
        <v>1140</v>
      </c>
      <c r="F191" s="87">
        <v>1</v>
      </c>
      <c r="G191" s="23">
        <v>1</v>
      </c>
    </row>
    <row r="192" spans="2:7" s="2" customFormat="1" ht="16.5" customHeight="1">
      <c r="B192" s="53">
        <v>42706</v>
      </c>
      <c r="C192" s="20">
        <v>2193</v>
      </c>
      <c r="D192" s="24" t="s">
        <v>1632</v>
      </c>
      <c r="E192" s="97" t="s">
        <v>1658</v>
      </c>
      <c r="F192" s="87">
        <v>3</v>
      </c>
      <c r="G192" s="23">
        <v>3</v>
      </c>
    </row>
    <row r="193" spans="2:7" s="2" customFormat="1" ht="16.5" customHeight="1">
      <c r="B193" s="53">
        <v>42707</v>
      </c>
      <c r="C193" s="20">
        <v>31816</v>
      </c>
      <c r="D193" s="24" t="s">
        <v>1635</v>
      </c>
      <c r="E193" s="97" t="s">
        <v>1215</v>
      </c>
      <c r="F193" s="87">
        <v>1</v>
      </c>
      <c r="G193" s="23">
        <v>1</v>
      </c>
    </row>
    <row r="194" spans="2:7" s="2" customFormat="1" ht="49.5" customHeight="1">
      <c r="B194" s="53">
        <v>42707</v>
      </c>
      <c r="C194" s="20">
        <v>5316</v>
      </c>
      <c r="D194" s="24" t="s">
        <v>1633</v>
      </c>
      <c r="E194" s="97" t="s">
        <v>1636</v>
      </c>
      <c r="F194" s="87">
        <v>7</v>
      </c>
      <c r="G194" s="23">
        <v>6</v>
      </c>
    </row>
    <row r="195" spans="2:7" s="2" customFormat="1" ht="16.5" customHeight="1">
      <c r="B195" s="53">
        <v>42708</v>
      </c>
      <c r="C195" s="20">
        <v>143784</v>
      </c>
      <c r="D195" s="24" t="s">
        <v>1637</v>
      </c>
      <c r="E195" s="97" t="s">
        <v>1140</v>
      </c>
      <c r="F195" s="87">
        <v>1</v>
      </c>
      <c r="G195" s="23">
        <v>1</v>
      </c>
    </row>
    <row r="196" spans="2:7" s="2" customFormat="1" ht="16.5" customHeight="1">
      <c r="B196" s="53">
        <v>42710</v>
      </c>
      <c r="C196" s="20">
        <v>7635</v>
      </c>
      <c r="D196" s="24" t="s">
        <v>1639</v>
      </c>
      <c r="E196" s="97" t="s">
        <v>1215</v>
      </c>
      <c r="F196" s="87">
        <v>1</v>
      </c>
      <c r="G196" s="23">
        <v>1</v>
      </c>
    </row>
    <row r="197" spans="2:7" s="2" customFormat="1" ht="16.5" customHeight="1">
      <c r="B197" s="53">
        <v>42710</v>
      </c>
      <c r="C197" s="20">
        <v>924</v>
      </c>
      <c r="D197" s="24" t="s">
        <v>1638</v>
      </c>
      <c r="E197" s="97" t="s">
        <v>1687</v>
      </c>
      <c r="F197" s="87">
        <v>2</v>
      </c>
      <c r="G197" s="23">
        <v>2</v>
      </c>
    </row>
    <row r="198" spans="2:7" s="2" customFormat="1" ht="49.5" customHeight="1">
      <c r="B198" s="53">
        <v>42712</v>
      </c>
      <c r="C198" s="20">
        <v>221</v>
      </c>
      <c r="D198" s="24" t="s">
        <v>1646</v>
      </c>
      <c r="E198" s="97" t="s">
        <v>1660</v>
      </c>
      <c r="F198" s="87">
        <v>1</v>
      </c>
      <c r="G198" s="23">
        <v>1</v>
      </c>
    </row>
    <row r="199" spans="2:7" s="2" customFormat="1" ht="16.5" customHeight="1">
      <c r="B199" s="53">
        <v>42713</v>
      </c>
      <c r="C199" s="20">
        <v>12562</v>
      </c>
      <c r="D199" s="24" t="s">
        <v>1644</v>
      </c>
      <c r="E199" s="97" t="s">
        <v>1643</v>
      </c>
      <c r="F199" s="87">
        <v>1</v>
      </c>
      <c r="G199" s="23">
        <v>1</v>
      </c>
    </row>
    <row r="200" spans="2:7" s="2" customFormat="1" ht="16.5" customHeight="1">
      <c r="B200" s="53">
        <v>42713</v>
      </c>
      <c r="C200" s="20">
        <v>1076</v>
      </c>
      <c r="D200" s="24" t="s">
        <v>1642</v>
      </c>
      <c r="E200" s="97" t="s">
        <v>1140</v>
      </c>
      <c r="F200" s="87">
        <v>1</v>
      </c>
      <c r="G200" s="23">
        <v>1</v>
      </c>
    </row>
    <row r="201" spans="2:7" s="2" customFormat="1" ht="16.5" customHeight="1">
      <c r="B201" s="53">
        <v>42713</v>
      </c>
      <c r="C201" s="20">
        <v>586</v>
      </c>
      <c r="D201" s="24" t="s">
        <v>1645</v>
      </c>
      <c r="E201" s="97" t="s">
        <v>1074</v>
      </c>
      <c r="F201" s="87">
        <v>1</v>
      </c>
      <c r="G201" s="23">
        <v>1</v>
      </c>
    </row>
    <row r="202" spans="2:7" s="2" customFormat="1" ht="16.5" customHeight="1">
      <c r="B202" s="53">
        <v>42714</v>
      </c>
      <c r="C202" s="20">
        <v>15990</v>
      </c>
      <c r="D202" s="24" t="s">
        <v>1647</v>
      </c>
      <c r="E202" s="97" t="s">
        <v>1528</v>
      </c>
      <c r="F202" s="87">
        <v>1</v>
      </c>
      <c r="G202" s="23">
        <v>1</v>
      </c>
    </row>
    <row r="203" spans="2:7" s="2" customFormat="1" ht="16.5" customHeight="1">
      <c r="B203" s="53">
        <v>42717</v>
      </c>
      <c r="C203" s="20">
        <v>33592</v>
      </c>
      <c r="D203" s="24" t="s">
        <v>1648</v>
      </c>
      <c r="E203" s="97" t="s">
        <v>1121</v>
      </c>
      <c r="F203" s="100">
        <v>2</v>
      </c>
      <c r="G203" s="58">
        <v>2</v>
      </c>
    </row>
    <row r="204" spans="2:7" s="2" customFormat="1" ht="16.5" customHeight="1">
      <c r="B204" s="53">
        <v>42717</v>
      </c>
      <c r="C204" s="20">
        <v>16033</v>
      </c>
      <c r="D204" s="24" t="s">
        <v>1649</v>
      </c>
      <c r="E204" s="97" t="s">
        <v>1215</v>
      </c>
      <c r="F204" s="87">
        <v>1</v>
      </c>
      <c r="G204" s="23">
        <v>1</v>
      </c>
    </row>
    <row r="205" spans="2:7" s="2" customFormat="1" ht="16.5" customHeight="1">
      <c r="B205" s="53">
        <v>42717</v>
      </c>
      <c r="C205" s="20">
        <v>43993</v>
      </c>
      <c r="D205" s="24" t="s">
        <v>1650</v>
      </c>
      <c r="E205" s="97" t="s">
        <v>1121</v>
      </c>
      <c r="F205" s="100">
        <v>2</v>
      </c>
      <c r="G205" s="58">
        <v>2</v>
      </c>
    </row>
    <row r="206" spans="2:7" s="2" customFormat="1" ht="16.5" customHeight="1">
      <c r="B206" s="53">
        <v>42718</v>
      </c>
      <c r="C206" s="20">
        <v>193</v>
      </c>
      <c r="D206" s="24" t="s">
        <v>1652</v>
      </c>
      <c r="E206" s="97" t="s">
        <v>1215</v>
      </c>
      <c r="F206" s="87">
        <v>1</v>
      </c>
      <c r="G206" s="23">
        <v>1</v>
      </c>
    </row>
    <row r="207" spans="2:7" s="2" customFormat="1" ht="16.5" customHeight="1">
      <c r="B207" s="53">
        <v>42718</v>
      </c>
      <c r="C207" s="20">
        <v>4362</v>
      </c>
      <c r="D207" s="24" t="s">
        <v>1651</v>
      </c>
      <c r="E207" s="97" t="s">
        <v>1653</v>
      </c>
      <c r="F207" s="87">
        <v>2</v>
      </c>
      <c r="G207" s="23">
        <v>2</v>
      </c>
    </row>
    <row r="208" spans="2:7" s="2" customFormat="1" ht="16.5" customHeight="1">
      <c r="B208" s="53">
        <v>42720</v>
      </c>
      <c r="C208" s="20">
        <v>9891</v>
      </c>
      <c r="D208" s="24" t="s">
        <v>1655</v>
      </c>
      <c r="E208" s="97" t="s">
        <v>1140</v>
      </c>
      <c r="F208" s="87">
        <v>1</v>
      </c>
      <c r="G208" s="23">
        <v>1</v>
      </c>
    </row>
    <row r="209" spans="2:7" s="2" customFormat="1" ht="16.5" customHeight="1">
      <c r="B209" s="53">
        <v>42721</v>
      </c>
      <c r="C209" s="20">
        <v>66016</v>
      </c>
      <c r="D209" s="24" t="s">
        <v>1654</v>
      </c>
      <c r="E209" s="97" t="s">
        <v>1663</v>
      </c>
      <c r="F209" s="87">
        <v>2</v>
      </c>
      <c r="G209" s="23">
        <v>2</v>
      </c>
    </row>
    <row r="210" spans="2:7" s="2" customFormat="1" ht="16.5" customHeight="1">
      <c r="B210" s="53">
        <v>42721</v>
      </c>
      <c r="C210" s="20">
        <v>160844</v>
      </c>
      <c r="D210" s="24" t="s">
        <v>1656</v>
      </c>
      <c r="E210" s="97" t="s">
        <v>1140</v>
      </c>
      <c r="F210" s="87">
        <v>1</v>
      </c>
      <c r="G210" s="23">
        <v>1</v>
      </c>
    </row>
    <row r="211" spans="2:7" s="2" customFormat="1" ht="16.5" customHeight="1">
      <c r="B211" s="53">
        <v>42721</v>
      </c>
      <c r="C211" s="20">
        <v>12943</v>
      </c>
      <c r="D211" s="24" t="s">
        <v>1657</v>
      </c>
      <c r="E211" s="97" t="s">
        <v>1215</v>
      </c>
      <c r="F211" s="87">
        <v>1</v>
      </c>
      <c r="G211" s="23">
        <v>1</v>
      </c>
    </row>
    <row r="212" spans="2:7" s="2" customFormat="1" ht="16.5" customHeight="1">
      <c r="B212" s="53">
        <v>42722</v>
      </c>
      <c r="C212" s="20">
        <v>352</v>
      </c>
      <c r="D212" s="24" t="s">
        <v>1666</v>
      </c>
      <c r="E212" s="97" t="s">
        <v>1662</v>
      </c>
      <c r="F212" s="87">
        <v>3</v>
      </c>
      <c r="G212" s="23">
        <v>3</v>
      </c>
    </row>
    <row r="213" spans="2:7" s="2" customFormat="1" ht="16.5" customHeight="1">
      <c r="B213" s="53">
        <v>42723</v>
      </c>
      <c r="C213" s="20">
        <v>6241</v>
      </c>
      <c r="D213" s="24" t="s">
        <v>1664</v>
      </c>
      <c r="E213" s="97" t="s">
        <v>1140</v>
      </c>
      <c r="F213" s="87">
        <v>1</v>
      </c>
      <c r="G213" s="23">
        <v>1</v>
      </c>
    </row>
    <row r="214" spans="2:7" s="2" customFormat="1" ht="16.5" customHeight="1">
      <c r="B214" s="53">
        <v>42724</v>
      </c>
      <c r="C214" s="20">
        <v>15986</v>
      </c>
      <c r="D214" s="24" t="s">
        <v>1665</v>
      </c>
      <c r="E214" s="97" t="s">
        <v>1121</v>
      </c>
      <c r="F214" s="87">
        <v>2</v>
      </c>
      <c r="G214" s="23">
        <v>2</v>
      </c>
    </row>
    <row r="215" spans="2:7" s="2" customFormat="1" ht="16.5" customHeight="1">
      <c r="B215" s="53">
        <v>42727</v>
      </c>
      <c r="C215" s="20">
        <v>6933</v>
      </c>
      <c r="D215" s="24" t="s">
        <v>1667</v>
      </c>
      <c r="E215" s="97" t="s">
        <v>1215</v>
      </c>
      <c r="F215" s="87">
        <v>1</v>
      </c>
      <c r="G215" s="23">
        <v>1</v>
      </c>
    </row>
    <row r="216" spans="2:7" s="2" customFormat="1" ht="16.5" customHeight="1">
      <c r="B216" s="53">
        <v>42728</v>
      </c>
      <c r="C216" s="20">
        <v>2547</v>
      </c>
      <c r="D216" s="24" t="s">
        <v>1670</v>
      </c>
      <c r="E216" s="97" t="s">
        <v>1215</v>
      </c>
      <c r="F216" s="87">
        <v>1</v>
      </c>
      <c r="G216" s="23">
        <v>1</v>
      </c>
    </row>
    <row r="217" spans="2:7" s="2" customFormat="1" ht="16.5" customHeight="1">
      <c r="B217" s="53">
        <v>42732</v>
      </c>
      <c r="C217" s="20">
        <v>7792</v>
      </c>
      <c r="D217" s="24" t="s">
        <v>1669</v>
      </c>
      <c r="E217" s="97" t="s">
        <v>1616</v>
      </c>
      <c r="F217" s="87">
        <v>2</v>
      </c>
      <c r="G217" s="23">
        <v>2</v>
      </c>
    </row>
    <row r="218" spans="2:7" s="2" customFormat="1" ht="16.5" customHeight="1">
      <c r="B218" s="53">
        <v>42732</v>
      </c>
      <c r="C218" s="20">
        <v>1998</v>
      </c>
      <c r="D218" s="24" t="s">
        <v>1668</v>
      </c>
      <c r="E218" s="97" t="s">
        <v>1074</v>
      </c>
      <c r="F218" s="87">
        <v>1</v>
      </c>
      <c r="G218" s="23">
        <v>1</v>
      </c>
    </row>
    <row r="219" spans="2:7" s="2" customFormat="1" ht="16.5" customHeight="1">
      <c r="B219" s="53">
        <v>42733</v>
      </c>
      <c r="C219" s="20">
        <v>6359</v>
      </c>
      <c r="D219" s="24" t="s">
        <v>1671</v>
      </c>
      <c r="E219" s="97" t="s">
        <v>1288</v>
      </c>
      <c r="F219" s="87">
        <v>1</v>
      </c>
      <c r="G219" s="23">
        <v>1</v>
      </c>
    </row>
    <row r="220" spans="2:7" s="2" customFormat="1" ht="16.5" customHeight="1">
      <c r="B220" s="53">
        <v>42733</v>
      </c>
      <c r="C220" s="20">
        <v>7293</v>
      </c>
      <c r="D220" s="24" t="s">
        <v>1672</v>
      </c>
      <c r="E220" s="97" t="s">
        <v>1121</v>
      </c>
      <c r="F220" s="87">
        <v>2</v>
      </c>
      <c r="G220" s="23">
        <v>2</v>
      </c>
    </row>
    <row r="221" spans="2:7" s="2" customFormat="1" ht="16.5" customHeight="1" thickBot="1">
      <c r="B221" s="53">
        <v>43100</v>
      </c>
      <c r="C221" s="20">
        <v>8901</v>
      </c>
      <c r="D221" s="24" t="s">
        <v>1673</v>
      </c>
      <c r="E221" s="97" t="s">
        <v>1140</v>
      </c>
      <c r="F221" s="87">
        <v>1</v>
      </c>
      <c r="G221" s="23">
        <v>1</v>
      </c>
    </row>
    <row r="222" spans="2:7" s="2" customFormat="1" ht="30" customHeight="1" thickBot="1">
      <c r="B222" s="39" t="s">
        <v>1487</v>
      </c>
      <c r="C222" s="480">
        <f>COUNTA(D137:D221)</f>
        <v>85</v>
      </c>
      <c r="D222" s="481"/>
      <c r="E222" s="482">
        <f>SUM(F137:F221)</f>
        <v>155</v>
      </c>
      <c r="F222" s="483"/>
      <c r="G222" s="40">
        <f>SUM(G137:G221)</f>
        <v>154</v>
      </c>
    </row>
    <row r="223" s="2" customFormat="1" ht="14.25">
      <c r="G223" s="41"/>
    </row>
    <row r="224" spans="3:8" s="2" customFormat="1" ht="33" customHeight="1">
      <c r="C224" s="530" t="s">
        <v>1354</v>
      </c>
      <c r="D224" s="531"/>
      <c r="E224" s="532"/>
      <c r="F224" s="3"/>
      <c r="G224" s="4"/>
      <c r="H224" s="5"/>
    </row>
    <row r="225" spans="2:7" s="6" customFormat="1" ht="16.5" customHeight="1">
      <c r="B225" s="7"/>
      <c r="C225" s="8"/>
      <c r="D225" s="490" t="s">
        <v>1473</v>
      </c>
      <c r="E225" s="491"/>
      <c r="F225" s="7"/>
      <c r="G225" s="10"/>
    </row>
    <row r="226" spans="2:7" s="6" customFormat="1" ht="30" customHeight="1" thickBot="1">
      <c r="B226" s="11" t="s">
        <v>308</v>
      </c>
      <c r="C226" s="467">
        <v>42372</v>
      </c>
      <c r="D226" s="467"/>
      <c r="E226" s="12"/>
      <c r="F226" s="468" t="s">
        <v>309</v>
      </c>
      <c r="G226" s="469"/>
    </row>
    <row r="227" spans="2:7" s="2" customFormat="1" ht="16.5" customHeight="1">
      <c r="B227" s="470" t="s">
        <v>818</v>
      </c>
      <c r="C227" s="472" t="s">
        <v>819</v>
      </c>
      <c r="D227" s="473"/>
      <c r="E227" s="474" t="s">
        <v>820</v>
      </c>
      <c r="F227" s="476" t="s">
        <v>831</v>
      </c>
      <c r="G227" s="478" t="s">
        <v>821</v>
      </c>
    </row>
    <row r="228" spans="2:7" s="2" customFormat="1" ht="16.5" customHeight="1" thickBot="1">
      <c r="B228" s="471"/>
      <c r="C228" s="13" t="s">
        <v>822</v>
      </c>
      <c r="D228" s="13" t="s">
        <v>823</v>
      </c>
      <c r="E228" s="475"/>
      <c r="F228" s="477"/>
      <c r="G228" s="479"/>
    </row>
    <row r="229" spans="2:7" s="2" customFormat="1" ht="16.5" customHeight="1">
      <c r="B229" s="94">
        <v>42005</v>
      </c>
      <c r="C229" s="20">
        <v>1132</v>
      </c>
      <c r="D229" s="38" t="s">
        <v>1358</v>
      </c>
      <c r="E229" s="109" t="s">
        <v>1140</v>
      </c>
      <c r="F229" s="92">
        <v>1</v>
      </c>
      <c r="G229" s="93">
        <v>1</v>
      </c>
    </row>
    <row r="230" spans="2:7" s="2" customFormat="1" ht="33" customHeight="1">
      <c r="B230" s="94">
        <v>42006</v>
      </c>
      <c r="C230" s="20">
        <v>4245</v>
      </c>
      <c r="D230" s="38" t="s">
        <v>1356</v>
      </c>
      <c r="E230" s="54" t="s">
        <v>1357</v>
      </c>
      <c r="F230" s="108">
        <v>5</v>
      </c>
      <c r="G230" s="19">
        <v>5</v>
      </c>
    </row>
    <row r="231" spans="2:7" s="2" customFormat="1" ht="33" customHeight="1">
      <c r="B231" s="101">
        <v>42008</v>
      </c>
      <c r="C231" s="55">
        <v>1351</v>
      </c>
      <c r="D231" s="102" t="s">
        <v>1107</v>
      </c>
      <c r="E231" s="97" t="s">
        <v>1359</v>
      </c>
      <c r="F231" s="100">
        <v>6</v>
      </c>
      <c r="G231" s="58">
        <v>6</v>
      </c>
    </row>
    <row r="232" spans="2:7" s="2" customFormat="1" ht="16.5" customHeight="1">
      <c r="B232" s="101">
        <v>42010</v>
      </c>
      <c r="C232" s="55">
        <v>498</v>
      </c>
      <c r="D232" s="102" t="s">
        <v>1360</v>
      </c>
      <c r="E232" s="98" t="s">
        <v>1140</v>
      </c>
      <c r="F232" s="87">
        <v>1</v>
      </c>
      <c r="G232" s="23">
        <v>1</v>
      </c>
    </row>
    <row r="233" spans="2:7" s="2" customFormat="1" ht="33" customHeight="1">
      <c r="B233" s="101">
        <v>42012</v>
      </c>
      <c r="C233" s="55">
        <v>892</v>
      </c>
      <c r="D233" s="102" t="s">
        <v>1364</v>
      </c>
      <c r="E233" s="97" t="s">
        <v>1372</v>
      </c>
      <c r="F233" s="100">
        <v>6</v>
      </c>
      <c r="G233" s="58">
        <v>6</v>
      </c>
    </row>
    <row r="234" spans="2:7" s="2" customFormat="1" ht="16.5" customHeight="1">
      <c r="B234" s="101">
        <v>42012</v>
      </c>
      <c r="C234" s="55">
        <v>209</v>
      </c>
      <c r="D234" s="102" t="s">
        <v>1365</v>
      </c>
      <c r="E234" s="97" t="s">
        <v>1121</v>
      </c>
      <c r="F234" s="100">
        <v>2</v>
      </c>
      <c r="G234" s="58">
        <v>2</v>
      </c>
    </row>
    <row r="235" spans="2:7" s="2" customFormat="1" ht="16.5" customHeight="1">
      <c r="B235" s="101">
        <v>42013</v>
      </c>
      <c r="C235" s="55">
        <v>28002</v>
      </c>
      <c r="D235" s="102" t="s">
        <v>1366</v>
      </c>
      <c r="E235" s="98" t="s">
        <v>1140</v>
      </c>
      <c r="F235" s="87">
        <v>1</v>
      </c>
      <c r="G235" s="23">
        <v>1</v>
      </c>
    </row>
    <row r="236" spans="2:7" s="2" customFormat="1" ht="16.5" customHeight="1">
      <c r="B236" s="101">
        <v>42014</v>
      </c>
      <c r="C236" s="55" t="s">
        <v>1002</v>
      </c>
      <c r="D236" s="102" t="s">
        <v>1367</v>
      </c>
      <c r="E236" s="97" t="s">
        <v>1215</v>
      </c>
      <c r="F236" s="100">
        <v>1</v>
      </c>
      <c r="G236" s="58">
        <v>1</v>
      </c>
    </row>
    <row r="237" spans="2:7" s="2" customFormat="1" ht="16.5" customHeight="1">
      <c r="B237" s="101">
        <v>42017</v>
      </c>
      <c r="C237" s="55">
        <v>527</v>
      </c>
      <c r="D237" s="102" t="s">
        <v>1370</v>
      </c>
      <c r="E237" s="97" t="s">
        <v>1371</v>
      </c>
      <c r="F237" s="100">
        <v>1</v>
      </c>
      <c r="G237" s="58">
        <v>1</v>
      </c>
    </row>
    <row r="238" spans="2:7" s="2" customFormat="1" ht="16.5" customHeight="1">
      <c r="B238" s="101">
        <v>42019</v>
      </c>
      <c r="C238" s="55">
        <v>12039</v>
      </c>
      <c r="D238" s="102" t="s">
        <v>1373</v>
      </c>
      <c r="E238" s="98" t="s">
        <v>1140</v>
      </c>
      <c r="F238" s="87">
        <v>1</v>
      </c>
      <c r="G238" s="23">
        <v>1</v>
      </c>
    </row>
    <row r="239" spans="2:7" s="2" customFormat="1" ht="33" customHeight="1">
      <c r="B239" s="101">
        <v>42023</v>
      </c>
      <c r="C239" s="55">
        <v>5036</v>
      </c>
      <c r="D239" s="102" t="s">
        <v>1375</v>
      </c>
      <c r="E239" s="97" t="s">
        <v>1438</v>
      </c>
      <c r="F239" s="100">
        <v>5</v>
      </c>
      <c r="G239" s="58">
        <v>5</v>
      </c>
    </row>
    <row r="240" spans="2:7" s="2" customFormat="1" ht="16.5" customHeight="1">
      <c r="B240" s="101">
        <v>42028</v>
      </c>
      <c r="C240" s="55">
        <v>4631</v>
      </c>
      <c r="D240" s="102" t="s">
        <v>1376</v>
      </c>
      <c r="E240" s="97" t="s">
        <v>1377</v>
      </c>
      <c r="F240" s="100">
        <v>3</v>
      </c>
      <c r="G240" s="58">
        <v>3</v>
      </c>
    </row>
    <row r="241" spans="2:7" s="2" customFormat="1" ht="16.5" customHeight="1">
      <c r="B241" s="101">
        <v>42030</v>
      </c>
      <c r="C241" s="55">
        <v>1731</v>
      </c>
      <c r="D241" s="102" t="s">
        <v>1380</v>
      </c>
      <c r="E241" s="98" t="s">
        <v>1140</v>
      </c>
      <c r="F241" s="87">
        <v>1</v>
      </c>
      <c r="G241" s="23">
        <v>1</v>
      </c>
    </row>
    <row r="242" spans="2:7" s="2" customFormat="1" ht="16.5" customHeight="1">
      <c r="B242" s="101">
        <v>42034</v>
      </c>
      <c r="C242" s="55">
        <v>71</v>
      </c>
      <c r="D242" s="102" t="s">
        <v>1381</v>
      </c>
      <c r="E242" s="98" t="s">
        <v>1140</v>
      </c>
      <c r="F242" s="87">
        <v>1</v>
      </c>
      <c r="G242" s="23">
        <v>1</v>
      </c>
    </row>
    <row r="243" spans="2:7" s="2" customFormat="1" ht="16.5" customHeight="1">
      <c r="B243" s="101">
        <v>42034</v>
      </c>
      <c r="C243" s="55">
        <v>4758</v>
      </c>
      <c r="D243" s="102" t="s">
        <v>1382</v>
      </c>
      <c r="E243" s="98" t="s">
        <v>1140</v>
      </c>
      <c r="F243" s="87">
        <v>1</v>
      </c>
      <c r="G243" s="23">
        <v>1</v>
      </c>
    </row>
    <row r="244" spans="2:7" s="2" customFormat="1" ht="16.5" customHeight="1">
      <c r="B244" s="101">
        <v>42034</v>
      </c>
      <c r="C244" s="55">
        <v>83826</v>
      </c>
      <c r="D244" s="102" t="s">
        <v>1383</v>
      </c>
      <c r="E244" s="98" t="s">
        <v>1140</v>
      </c>
      <c r="F244" s="87">
        <v>1</v>
      </c>
      <c r="G244" s="23">
        <v>1</v>
      </c>
    </row>
    <row r="245" spans="2:7" s="2" customFormat="1" ht="16.5" customHeight="1">
      <c r="B245" s="101">
        <v>42037</v>
      </c>
      <c r="C245" s="55">
        <v>231472</v>
      </c>
      <c r="D245" s="102" t="s">
        <v>1384</v>
      </c>
      <c r="E245" s="97" t="s">
        <v>1121</v>
      </c>
      <c r="F245" s="100">
        <v>2</v>
      </c>
      <c r="G245" s="58">
        <v>2</v>
      </c>
    </row>
    <row r="246" spans="2:7" s="2" customFormat="1" ht="16.5" customHeight="1">
      <c r="B246" s="101">
        <v>42037</v>
      </c>
      <c r="C246" s="55">
        <v>214001</v>
      </c>
      <c r="D246" s="102" t="s">
        <v>1385</v>
      </c>
      <c r="E246" s="97" t="s">
        <v>1215</v>
      </c>
      <c r="F246" s="100">
        <v>1</v>
      </c>
      <c r="G246" s="58">
        <v>1</v>
      </c>
    </row>
    <row r="247" spans="2:7" s="2" customFormat="1" ht="16.5" customHeight="1">
      <c r="B247" s="101">
        <v>42038</v>
      </c>
      <c r="C247" s="55">
        <v>1263</v>
      </c>
      <c r="D247" s="102" t="s">
        <v>1387</v>
      </c>
      <c r="E247" s="97" t="s">
        <v>1215</v>
      </c>
      <c r="F247" s="100">
        <v>1</v>
      </c>
      <c r="G247" s="58">
        <v>1</v>
      </c>
    </row>
    <row r="248" spans="2:7" s="2" customFormat="1" ht="32.25" customHeight="1">
      <c r="B248" s="101">
        <v>42038</v>
      </c>
      <c r="C248" s="55">
        <v>3118</v>
      </c>
      <c r="D248" s="102" t="s">
        <v>1386</v>
      </c>
      <c r="E248" s="97" t="s">
        <v>1389</v>
      </c>
      <c r="F248" s="100">
        <v>5</v>
      </c>
      <c r="G248" s="58">
        <v>5</v>
      </c>
    </row>
    <row r="249" spans="2:7" s="2" customFormat="1" ht="33" customHeight="1">
      <c r="B249" s="101">
        <v>42077</v>
      </c>
      <c r="C249" s="111" t="s">
        <v>1395</v>
      </c>
      <c r="D249" s="102" t="s">
        <v>1397</v>
      </c>
      <c r="E249" s="97" t="s">
        <v>1400</v>
      </c>
      <c r="F249" s="100">
        <v>5</v>
      </c>
      <c r="G249" s="58">
        <v>4</v>
      </c>
    </row>
    <row r="250" spans="2:7" s="2" customFormat="1" ht="33" customHeight="1">
      <c r="B250" s="101">
        <v>42077</v>
      </c>
      <c r="C250" s="111" t="s">
        <v>1396</v>
      </c>
      <c r="D250" s="102" t="s">
        <v>1398</v>
      </c>
      <c r="E250" s="97" t="s">
        <v>1401</v>
      </c>
      <c r="F250" s="100">
        <v>6</v>
      </c>
      <c r="G250" s="58">
        <v>5</v>
      </c>
    </row>
    <row r="251" spans="2:7" s="2" customFormat="1" ht="33" customHeight="1">
      <c r="B251" s="101">
        <v>42077</v>
      </c>
      <c r="C251" s="55">
        <v>136108</v>
      </c>
      <c r="D251" s="110" t="s">
        <v>1399</v>
      </c>
      <c r="E251" s="97" t="s">
        <v>1401</v>
      </c>
      <c r="F251" s="100">
        <v>6</v>
      </c>
      <c r="G251" s="58">
        <v>5</v>
      </c>
    </row>
    <row r="252" spans="2:7" s="2" customFormat="1" ht="16.5" customHeight="1">
      <c r="B252" s="101">
        <v>42079</v>
      </c>
      <c r="C252" s="55">
        <v>1409</v>
      </c>
      <c r="D252" s="110" t="s">
        <v>1081</v>
      </c>
      <c r="E252" s="97" t="s">
        <v>1402</v>
      </c>
      <c r="F252" s="100">
        <v>3</v>
      </c>
      <c r="G252" s="58">
        <v>3</v>
      </c>
    </row>
    <row r="253" spans="2:7" s="2" customFormat="1" ht="49.5" customHeight="1">
      <c r="B253" s="101">
        <v>42087</v>
      </c>
      <c r="C253" s="55">
        <v>1961</v>
      </c>
      <c r="D253" s="110" t="s">
        <v>1405</v>
      </c>
      <c r="E253" s="97" t="s">
        <v>1404</v>
      </c>
      <c r="F253" s="100">
        <v>9</v>
      </c>
      <c r="G253" s="58">
        <v>7</v>
      </c>
    </row>
    <row r="254" spans="2:7" s="2" customFormat="1" ht="16.5" customHeight="1">
      <c r="B254" s="101">
        <v>42095</v>
      </c>
      <c r="C254" s="55">
        <v>485</v>
      </c>
      <c r="D254" s="110" t="s">
        <v>1406</v>
      </c>
      <c r="E254" s="97" t="s">
        <v>1215</v>
      </c>
      <c r="F254" s="100">
        <v>1</v>
      </c>
      <c r="G254" s="58">
        <v>1</v>
      </c>
    </row>
    <row r="255" spans="2:7" s="2" customFormat="1" ht="16.5" customHeight="1">
      <c r="B255" s="101">
        <v>42103</v>
      </c>
      <c r="C255" s="55">
        <v>1010</v>
      </c>
      <c r="D255" s="110" t="s">
        <v>1407</v>
      </c>
      <c r="E255" s="97" t="s">
        <v>1074</v>
      </c>
      <c r="F255" s="100">
        <v>1</v>
      </c>
      <c r="G255" s="58">
        <v>1</v>
      </c>
    </row>
    <row r="256" spans="2:7" s="2" customFormat="1" ht="33" customHeight="1">
      <c r="B256" s="101">
        <v>42111</v>
      </c>
      <c r="C256" s="55">
        <v>37</v>
      </c>
      <c r="D256" s="110" t="s">
        <v>1408</v>
      </c>
      <c r="E256" s="97" t="s">
        <v>1439</v>
      </c>
      <c r="F256" s="100">
        <v>5</v>
      </c>
      <c r="G256" s="58">
        <v>5</v>
      </c>
    </row>
    <row r="257" spans="2:7" s="2" customFormat="1" ht="15.75" customHeight="1">
      <c r="B257" s="101">
        <v>42119</v>
      </c>
      <c r="C257" s="55" t="s">
        <v>1002</v>
      </c>
      <c r="D257" s="102" t="s">
        <v>1409</v>
      </c>
      <c r="E257" s="97" t="s">
        <v>1410</v>
      </c>
      <c r="F257" s="100">
        <v>2</v>
      </c>
      <c r="G257" s="58">
        <v>2</v>
      </c>
    </row>
    <row r="258" spans="2:7" s="2" customFormat="1" ht="33" customHeight="1">
      <c r="B258" s="101">
        <v>42124</v>
      </c>
      <c r="C258" s="55">
        <v>404</v>
      </c>
      <c r="D258" s="110" t="s">
        <v>1411</v>
      </c>
      <c r="E258" s="97" t="s">
        <v>1413</v>
      </c>
      <c r="F258" s="100">
        <v>4</v>
      </c>
      <c r="G258" s="58">
        <v>4</v>
      </c>
    </row>
    <row r="259" spans="2:7" s="2" customFormat="1" ht="16.5" customHeight="1">
      <c r="B259" s="101">
        <v>42125</v>
      </c>
      <c r="C259" s="55">
        <v>420</v>
      </c>
      <c r="D259" s="110" t="s">
        <v>1412</v>
      </c>
      <c r="E259" s="97" t="s">
        <v>1140</v>
      </c>
      <c r="F259" s="100">
        <v>1</v>
      </c>
      <c r="G259" s="58">
        <v>1</v>
      </c>
    </row>
    <row r="260" spans="2:7" s="2" customFormat="1" ht="16.5" customHeight="1">
      <c r="B260" s="101">
        <v>42126</v>
      </c>
      <c r="C260" s="55" t="s">
        <v>1002</v>
      </c>
      <c r="D260" s="102" t="s">
        <v>1414</v>
      </c>
      <c r="E260" s="97" t="s">
        <v>1074</v>
      </c>
      <c r="F260" s="100">
        <v>1</v>
      </c>
      <c r="G260" s="58">
        <v>1</v>
      </c>
    </row>
    <row r="261" spans="2:7" s="2" customFormat="1" ht="33" customHeight="1">
      <c r="B261" s="101">
        <v>42161</v>
      </c>
      <c r="C261" s="55">
        <v>79</v>
      </c>
      <c r="D261" s="102" t="s">
        <v>1100</v>
      </c>
      <c r="E261" s="97" t="s">
        <v>1421</v>
      </c>
      <c r="F261" s="100">
        <v>6</v>
      </c>
      <c r="G261" s="58">
        <v>6</v>
      </c>
    </row>
    <row r="262" spans="2:7" s="2" customFormat="1" ht="16.5" customHeight="1">
      <c r="B262" s="53">
        <v>42165</v>
      </c>
      <c r="C262" s="20">
        <v>10199</v>
      </c>
      <c r="D262" s="24" t="s">
        <v>1422</v>
      </c>
      <c r="E262" s="98" t="s">
        <v>1423</v>
      </c>
      <c r="F262" s="87">
        <v>2</v>
      </c>
      <c r="G262" s="23">
        <v>2</v>
      </c>
    </row>
    <row r="263" spans="2:7" s="2" customFormat="1" ht="16.5" customHeight="1">
      <c r="B263" s="53">
        <v>42198</v>
      </c>
      <c r="C263" s="20">
        <v>3976</v>
      </c>
      <c r="D263" s="24" t="s">
        <v>1424</v>
      </c>
      <c r="E263" s="97" t="s">
        <v>1215</v>
      </c>
      <c r="F263" s="87">
        <v>1</v>
      </c>
      <c r="G263" s="23">
        <v>1</v>
      </c>
    </row>
    <row r="264" spans="2:7" s="2" customFormat="1" ht="16.5" customHeight="1">
      <c r="B264" s="101">
        <v>42223</v>
      </c>
      <c r="C264" s="55">
        <v>491</v>
      </c>
      <c r="D264" s="102" t="s">
        <v>1426</v>
      </c>
      <c r="E264" s="97" t="s">
        <v>1425</v>
      </c>
      <c r="F264" s="100">
        <v>1</v>
      </c>
      <c r="G264" s="58">
        <v>1</v>
      </c>
    </row>
    <row r="265" spans="2:7" s="2" customFormat="1" ht="16.5" customHeight="1">
      <c r="B265" s="101">
        <v>42231</v>
      </c>
      <c r="C265" s="55">
        <v>1569</v>
      </c>
      <c r="D265" s="102" t="s">
        <v>1428</v>
      </c>
      <c r="E265" s="97" t="s">
        <v>1427</v>
      </c>
      <c r="F265" s="100">
        <v>2</v>
      </c>
      <c r="G265" s="58">
        <v>2</v>
      </c>
    </row>
    <row r="266" spans="2:7" s="2" customFormat="1" ht="16.5" customHeight="1">
      <c r="B266" s="101">
        <v>42239</v>
      </c>
      <c r="C266" s="55">
        <v>1510</v>
      </c>
      <c r="D266" s="102" t="s">
        <v>1429</v>
      </c>
      <c r="E266" s="97" t="s">
        <v>1430</v>
      </c>
      <c r="F266" s="100">
        <v>3</v>
      </c>
      <c r="G266" s="58">
        <v>3</v>
      </c>
    </row>
    <row r="267" spans="2:7" s="2" customFormat="1" ht="16.5" customHeight="1">
      <c r="B267" s="101">
        <v>42242</v>
      </c>
      <c r="C267" s="55">
        <v>463</v>
      </c>
      <c r="D267" s="102" t="s">
        <v>1431</v>
      </c>
      <c r="E267" s="97" t="s">
        <v>1215</v>
      </c>
      <c r="F267" s="100">
        <v>1</v>
      </c>
      <c r="G267" s="58">
        <v>1</v>
      </c>
    </row>
    <row r="268" spans="2:7" s="2" customFormat="1" ht="16.5" customHeight="1">
      <c r="B268" s="53">
        <v>42265</v>
      </c>
      <c r="C268" s="20">
        <v>72</v>
      </c>
      <c r="D268" s="24" t="s">
        <v>1434</v>
      </c>
      <c r="E268" s="97" t="s">
        <v>1140</v>
      </c>
      <c r="F268" s="87">
        <v>1</v>
      </c>
      <c r="G268" s="23">
        <v>1</v>
      </c>
    </row>
    <row r="269" spans="2:7" s="2" customFormat="1" ht="16.5" customHeight="1">
      <c r="B269" s="53">
        <v>42270</v>
      </c>
      <c r="C269" s="20">
        <v>233</v>
      </c>
      <c r="D269" s="24" t="s">
        <v>1435</v>
      </c>
      <c r="E269" s="97" t="s">
        <v>1074</v>
      </c>
      <c r="F269" s="100">
        <v>1</v>
      </c>
      <c r="G269" s="58">
        <v>1</v>
      </c>
    </row>
    <row r="270" spans="2:7" s="2" customFormat="1" ht="33" customHeight="1">
      <c r="B270" s="53">
        <v>42274</v>
      </c>
      <c r="C270" s="20">
        <v>483</v>
      </c>
      <c r="D270" s="24" t="s">
        <v>1437</v>
      </c>
      <c r="E270" s="97" t="s">
        <v>1436</v>
      </c>
      <c r="F270" s="100">
        <v>5</v>
      </c>
      <c r="G270" s="58">
        <v>5</v>
      </c>
    </row>
    <row r="271" spans="2:7" s="2" customFormat="1" ht="16.5" customHeight="1">
      <c r="B271" s="53">
        <v>42281</v>
      </c>
      <c r="C271" s="20">
        <v>587</v>
      </c>
      <c r="D271" s="24" t="s">
        <v>1440</v>
      </c>
      <c r="E271" s="97" t="s">
        <v>1215</v>
      </c>
      <c r="F271" s="100">
        <v>1</v>
      </c>
      <c r="G271" s="58">
        <v>1</v>
      </c>
    </row>
    <row r="272" spans="2:7" s="2" customFormat="1" ht="49.5" customHeight="1">
      <c r="B272" s="53">
        <v>42286</v>
      </c>
      <c r="C272" s="20">
        <v>266</v>
      </c>
      <c r="D272" s="24" t="s">
        <v>887</v>
      </c>
      <c r="E272" s="97" t="s">
        <v>1442</v>
      </c>
      <c r="F272" s="100">
        <v>8</v>
      </c>
      <c r="G272" s="58">
        <v>8</v>
      </c>
    </row>
    <row r="273" spans="2:7" s="2" customFormat="1" ht="16.5" customHeight="1">
      <c r="B273" s="53">
        <v>42295</v>
      </c>
      <c r="C273" s="20">
        <v>1572</v>
      </c>
      <c r="D273" s="24" t="s">
        <v>1441</v>
      </c>
      <c r="E273" s="97" t="s">
        <v>1121</v>
      </c>
      <c r="F273" s="100">
        <v>2</v>
      </c>
      <c r="G273" s="58">
        <v>2</v>
      </c>
    </row>
    <row r="274" spans="2:7" s="2" customFormat="1" ht="16.5" customHeight="1">
      <c r="B274" s="53">
        <v>42301</v>
      </c>
      <c r="C274" s="20">
        <v>33272</v>
      </c>
      <c r="D274" s="24" t="s">
        <v>1447</v>
      </c>
      <c r="E274" s="97" t="s">
        <v>1121</v>
      </c>
      <c r="F274" s="100">
        <v>2</v>
      </c>
      <c r="G274" s="58">
        <v>2</v>
      </c>
    </row>
    <row r="275" spans="2:7" s="2" customFormat="1" ht="16.5" customHeight="1">
      <c r="B275" s="53">
        <v>42301</v>
      </c>
      <c r="C275" s="20">
        <v>409</v>
      </c>
      <c r="D275" s="24" t="s">
        <v>955</v>
      </c>
      <c r="E275" s="97" t="s">
        <v>1449</v>
      </c>
      <c r="F275" s="100">
        <v>1</v>
      </c>
      <c r="G275" s="58">
        <v>1</v>
      </c>
    </row>
    <row r="276" spans="2:7" s="2" customFormat="1" ht="16.5" customHeight="1">
      <c r="B276" s="53">
        <v>42306</v>
      </c>
      <c r="C276" s="20">
        <v>842</v>
      </c>
      <c r="D276" s="24" t="s">
        <v>1450</v>
      </c>
      <c r="E276" s="97" t="s">
        <v>1121</v>
      </c>
      <c r="F276" s="100">
        <v>2</v>
      </c>
      <c r="G276" s="58">
        <v>2</v>
      </c>
    </row>
    <row r="277" spans="2:7" s="2" customFormat="1" ht="16.5" customHeight="1">
      <c r="B277" s="53">
        <v>42308</v>
      </c>
      <c r="C277" s="20">
        <v>24648</v>
      </c>
      <c r="D277" s="24" t="s">
        <v>1451</v>
      </c>
      <c r="E277" s="97" t="s">
        <v>1461</v>
      </c>
      <c r="F277" s="100">
        <v>3</v>
      </c>
      <c r="G277" s="58">
        <v>3</v>
      </c>
    </row>
    <row r="278" spans="2:7" s="2" customFormat="1" ht="16.5" customHeight="1">
      <c r="B278" s="53">
        <v>42313</v>
      </c>
      <c r="C278" s="20">
        <v>118</v>
      </c>
      <c r="D278" s="24" t="s">
        <v>1452</v>
      </c>
      <c r="E278" s="97" t="s">
        <v>1453</v>
      </c>
      <c r="F278" s="100">
        <v>2</v>
      </c>
      <c r="G278" s="58">
        <v>2</v>
      </c>
    </row>
    <row r="279" spans="2:7" s="2" customFormat="1" ht="16.5" customHeight="1">
      <c r="B279" s="53">
        <v>42318</v>
      </c>
      <c r="C279" s="20" t="s">
        <v>1454</v>
      </c>
      <c r="D279" s="24" t="s">
        <v>1455</v>
      </c>
      <c r="E279" s="97" t="s">
        <v>1458</v>
      </c>
      <c r="F279" s="100">
        <v>3</v>
      </c>
      <c r="G279" s="58">
        <v>3</v>
      </c>
    </row>
    <row r="280" spans="2:7" s="2" customFormat="1" ht="16.5" customHeight="1">
      <c r="B280" s="53">
        <v>42320</v>
      </c>
      <c r="C280" s="20">
        <v>1016</v>
      </c>
      <c r="D280" s="24" t="s">
        <v>1457</v>
      </c>
      <c r="E280" s="97" t="s">
        <v>1456</v>
      </c>
      <c r="F280" s="100">
        <v>2</v>
      </c>
      <c r="G280" s="58">
        <v>2</v>
      </c>
    </row>
    <row r="281" spans="2:7" s="2" customFormat="1" ht="49.5" customHeight="1">
      <c r="B281" s="53">
        <v>42323</v>
      </c>
      <c r="C281" s="20">
        <v>55638</v>
      </c>
      <c r="D281" s="24" t="s">
        <v>1459</v>
      </c>
      <c r="E281" s="97" t="s">
        <v>1462</v>
      </c>
      <c r="F281" s="100">
        <v>7</v>
      </c>
      <c r="G281" s="58">
        <v>6</v>
      </c>
    </row>
    <row r="282" spans="2:7" s="2" customFormat="1" ht="16.5" customHeight="1">
      <c r="B282" s="53">
        <v>42325</v>
      </c>
      <c r="C282" s="20">
        <v>13968</v>
      </c>
      <c r="D282" s="24" t="s">
        <v>1460</v>
      </c>
      <c r="E282" s="97" t="s">
        <v>1140</v>
      </c>
      <c r="F282" s="87">
        <v>1</v>
      </c>
      <c r="G282" s="23">
        <v>1</v>
      </c>
    </row>
    <row r="283" spans="2:7" s="2" customFormat="1" ht="16.5" customHeight="1">
      <c r="B283" s="53">
        <v>42326</v>
      </c>
      <c r="C283" s="20">
        <v>683</v>
      </c>
      <c r="D283" s="24" t="s">
        <v>1463</v>
      </c>
      <c r="E283" s="97" t="s">
        <v>1140</v>
      </c>
      <c r="F283" s="87">
        <v>1</v>
      </c>
      <c r="G283" s="23">
        <v>1</v>
      </c>
    </row>
    <row r="284" spans="2:7" s="2" customFormat="1" ht="16.5" customHeight="1">
      <c r="B284" s="53">
        <v>42326</v>
      </c>
      <c r="C284" s="20">
        <v>3426</v>
      </c>
      <c r="D284" s="24" t="s">
        <v>1464</v>
      </c>
      <c r="E284" s="97" t="s">
        <v>1140</v>
      </c>
      <c r="F284" s="87">
        <v>1</v>
      </c>
      <c r="G284" s="23">
        <v>1</v>
      </c>
    </row>
    <row r="285" spans="2:7" s="2" customFormat="1" ht="16.5" customHeight="1">
      <c r="B285" s="53">
        <v>42332</v>
      </c>
      <c r="C285" s="20">
        <v>15502</v>
      </c>
      <c r="D285" s="24" t="s">
        <v>1467</v>
      </c>
      <c r="E285" s="97" t="s">
        <v>1140</v>
      </c>
      <c r="F285" s="87">
        <v>1</v>
      </c>
      <c r="G285" s="23">
        <v>1</v>
      </c>
    </row>
    <row r="286" spans="2:7" s="2" customFormat="1" ht="16.5" customHeight="1">
      <c r="B286" s="53">
        <v>42335</v>
      </c>
      <c r="C286" s="20">
        <v>2594</v>
      </c>
      <c r="D286" s="24" t="s">
        <v>1468</v>
      </c>
      <c r="E286" s="97" t="s">
        <v>1140</v>
      </c>
      <c r="F286" s="87">
        <v>1</v>
      </c>
      <c r="G286" s="23">
        <v>1</v>
      </c>
    </row>
    <row r="287" spans="2:7" s="2" customFormat="1" ht="48.75" customHeight="1">
      <c r="B287" s="53">
        <v>42345</v>
      </c>
      <c r="C287" s="20">
        <v>289</v>
      </c>
      <c r="D287" s="24" t="s">
        <v>1469</v>
      </c>
      <c r="E287" s="97" t="s">
        <v>1477</v>
      </c>
      <c r="F287" s="87">
        <v>7</v>
      </c>
      <c r="G287" s="23">
        <v>7</v>
      </c>
    </row>
    <row r="288" spans="2:7" s="2" customFormat="1" ht="16.5" customHeight="1">
      <c r="B288" s="53">
        <v>42350</v>
      </c>
      <c r="C288" s="20">
        <v>720</v>
      </c>
      <c r="D288" s="24" t="s">
        <v>1470</v>
      </c>
      <c r="E288" s="97" t="s">
        <v>1472</v>
      </c>
      <c r="F288" s="87">
        <v>1</v>
      </c>
      <c r="G288" s="23">
        <v>1</v>
      </c>
    </row>
    <row r="289" spans="2:7" s="2" customFormat="1" ht="82.5" customHeight="1">
      <c r="B289" s="66">
        <v>42351</v>
      </c>
      <c r="C289" s="20">
        <v>27</v>
      </c>
      <c r="D289" s="24" t="s">
        <v>1050</v>
      </c>
      <c r="E289" s="113" t="s">
        <v>1659</v>
      </c>
      <c r="F289" s="87">
        <v>4</v>
      </c>
      <c r="G289" s="23">
        <v>4</v>
      </c>
    </row>
    <row r="290" spans="2:7" s="2" customFormat="1" ht="33" customHeight="1">
      <c r="B290" s="53">
        <v>42354</v>
      </c>
      <c r="C290" s="20">
        <v>4343</v>
      </c>
      <c r="D290" s="24" t="s">
        <v>1471</v>
      </c>
      <c r="E290" s="97" t="s">
        <v>1474</v>
      </c>
      <c r="F290" s="87">
        <v>6</v>
      </c>
      <c r="G290" s="23">
        <v>6</v>
      </c>
    </row>
    <row r="291" spans="2:7" s="2" customFormat="1" ht="16.5" customHeight="1">
      <c r="B291" s="53">
        <v>42355</v>
      </c>
      <c r="C291" s="20">
        <v>416</v>
      </c>
      <c r="D291" s="24" t="s">
        <v>1475</v>
      </c>
      <c r="E291" s="97" t="s">
        <v>1140</v>
      </c>
      <c r="F291" s="87">
        <v>1</v>
      </c>
      <c r="G291" s="23">
        <v>1</v>
      </c>
    </row>
    <row r="292" spans="2:7" s="2" customFormat="1" ht="16.5" customHeight="1">
      <c r="B292" s="53">
        <v>42357</v>
      </c>
      <c r="C292" s="20">
        <v>131391</v>
      </c>
      <c r="D292" s="24" t="s">
        <v>1476</v>
      </c>
      <c r="E292" s="97" t="s">
        <v>1215</v>
      </c>
      <c r="F292" s="100">
        <v>1</v>
      </c>
      <c r="G292" s="58">
        <v>1</v>
      </c>
    </row>
    <row r="293" spans="2:7" s="2" customFormat="1" ht="16.5" customHeight="1">
      <c r="B293" s="53">
        <v>42358</v>
      </c>
      <c r="C293" s="20">
        <v>10936</v>
      </c>
      <c r="D293" s="24" t="s">
        <v>1478</v>
      </c>
      <c r="E293" s="97" t="s">
        <v>1479</v>
      </c>
      <c r="F293" s="100">
        <v>2</v>
      </c>
      <c r="G293" s="58">
        <v>2</v>
      </c>
    </row>
    <row r="294" spans="2:7" s="2" customFormat="1" ht="16.5" customHeight="1">
      <c r="B294" s="53">
        <v>42363</v>
      </c>
      <c r="C294" s="20">
        <v>198</v>
      </c>
      <c r="D294" s="24" t="s">
        <v>1480</v>
      </c>
      <c r="E294" s="97" t="s">
        <v>1140</v>
      </c>
      <c r="F294" s="87">
        <v>1</v>
      </c>
      <c r="G294" s="23">
        <v>1</v>
      </c>
    </row>
    <row r="295" spans="2:7" s="2" customFormat="1" ht="16.5" customHeight="1" thickBot="1">
      <c r="B295" s="53">
        <v>42735</v>
      </c>
      <c r="C295" s="20">
        <v>888</v>
      </c>
      <c r="D295" s="24" t="s">
        <v>1483</v>
      </c>
      <c r="E295" s="97" t="s">
        <v>1484</v>
      </c>
      <c r="F295" s="100">
        <v>1</v>
      </c>
      <c r="G295" s="58">
        <v>1</v>
      </c>
    </row>
    <row r="296" spans="2:7" s="2" customFormat="1" ht="30" customHeight="1" thickBot="1">
      <c r="B296" s="39" t="s">
        <v>1355</v>
      </c>
      <c r="C296" s="480">
        <f>COUNTA(D229:D295)</f>
        <v>67</v>
      </c>
      <c r="D296" s="481"/>
      <c r="E296" s="482">
        <f>SUM(F229:F295)</f>
        <v>175</v>
      </c>
      <c r="F296" s="483"/>
      <c r="G296" s="40">
        <f>SUM(G229:G295)</f>
        <v>169</v>
      </c>
    </row>
    <row r="297" s="2" customFormat="1" ht="14.25">
      <c r="G297" s="41"/>
    </row>
    <row r="298" spans="3:8" s="2" customFormat="1" ht="33" customHeight="1">
      <c r="C298" s="487" t="s">
        <v>1193</v>
      </c>
      <c r="D298" s="488"/>
      <c r="E298" s="489"/>
      <c r="F298" s="3"/>
      <c r="G298" s="4"/>
      <c r="H298" s="5"/>
    </row>
    <row r="299" spans="2:7" s="6" customFormat="1" ht="33" customHeight="1">
      <c r="B299" s="7"/>
      <c r="C299" s="8"/>
      <c r="D299" s="490" t="s">
        <v>1351</v>
      </c>
      <c r="E299" s="491"/>
      <c r="F299" s="7"/>
      <c r="G299" s="10"/>
    </row>
    <row r="300" spans="2:7" s="6" customFormat="1" ht="30" customHeight="1" thickBot="1">
      <c r="B300" s="11" t="s">
        <v>308</v>
      </c>
      <c r="C300" s="467">
        <v>42012</v>
      </c>
      <c r="D300" s="467"/>
      <c r="E300" s="12"/>
      <c r="F300" s="468" t="s">
        <v>309</v>
      </c>
      <c r="G300" s="469"/>
    </row>
    <row r="301" spans="2:7" s="2" customFormat="1" ht="16.5" customHeight="1">
      <c r="B301" s="470" t="s">
        <v>818</v>
      </c>
      <c r="C301" s="472" t="s">
        <v>819</v>
      </c>
      <c r="D301" s="473"/>
      <c r="E301" s="474" t="s">
        <v>820</v>
      </c>
      <c r="F301" s="476" t="s">
        <v>831</v>
      </c>
      <c r="G301" s="478" t="s">
        <v>821</v>
      </c>
    </row>
    <row r="302" spans="2:7" s="2" customFormat="1" ht="16.5" customHeight="1" thickBot="1">
      <c r="B302" s="471"/>
      <c r="C302" s="13" t="s">
        <v>822</v>
      </c>
      <c r="D302" s="13" t="s">
        <v>823</v>
      </c>
      <c r="E302" s="475"/>
      <c r="F302" s="477"/>
      <c r="G302" s="479"/>
    </row>
    <row r="303" spans="2:7" s="2" customFormat="1" ht="33" customHeight="1">
      <c r="B303" s="88">
        <v>41642</v>
      </c>
      <c r="C303" s="89">
        <v>5070</v>
      </c>
      <c r="D303" s="90" t="s">
        <v>1195</v>
      </c>
      <c r="E303" s="17" t="s">
        <v>1197</v>
      </c>
      <c r="F303" s="92">
        <v>4</v>
      </c>
      <c r="G303" s="93">
        <v>4</v>
      </c>
    </row>
    <row r="304" spans="2:7" s="2" customFormat="1" ht="16.5" customHeight="1">
      <c r="B304" s="94">
        <v>41642</v>
      </c>
      <c r="C304" s="20">
        <v>33340</v>
      </c>
      <c r="D304" s="102" t="s">
        <v>1196</v>
      </c>
      <c r="E304" s="17" t="s">
        <v>1198</v>
      </c>
      <c r="F304" s="26">
        <v>3</v>
      </c>
      <c r="G304" s="23">
        <v>3</v>
      </c>
    </row>
    <row r="305" spans="2:7" s="2" customFormat="1" ht="16.5" customHeight="1">
      <c r="B305" s="101">
        <v>41643</v>
      </c>
      <c r="C305" s="55">
        <v>508</v>
      </c>
      <c r="D305" s="102" t="s">
        <v>1199</v>
      </c>
      <c r="E305" s="97" t="s">
        <v>1202</v>
      </c>
      <c r="F305" s="82">
        <v>2</v>
      </c>
      <c r="G305" s="58">
        <v>2</v>
      </c>
    </row>
    <row r="306" spans="2:7" s="2" customFormat="1" ht="16.5" customHeight="1">
      <c r="B306" s="101">
        <v>41643</v>
      </c>
      <c r="C306" s="55" t="s">
        <v>1002</v>
      </c>
      <c r="D306" s="102" t="s">
        <v>1201</v>
      </c>
      <c r="E306" s="97" t="s">
        <v>1203</v>
      </c>
      <c r="F306" s="82">
        <v>2</v>
      </c>
      <c r="G306" s="58">
        <v>2</v>
      </c>
    </row>
    <row r="307" spans="2:7" s="2" customFormat="1" ht="16.5" customHeight="1">
      <c r="B307" s="101">
        <v>41643</v>
      </c>
      <c r="C307" s="55">
        <v>1542</v>
      </c>
      <c r="D307" s="102" t="s">
        <v>1200</v>
      </c>
      <c r="E307" s="97" t="s">
        <v>1204</v>
      </c>
      <c r="F307" s="82">
        <v>3</v>
      </c>
      <c r="G307" s="58">
        <v>3</v>
      </c>
    </row>
    <row r="308" spans="2:7" s="2" customFormat="1" ht="16.5" customHeight="1">
      <c r="B308" s="101">
        <v>41643</v>
      </c>
      <c r="C308" s="55">
        <v>626</v>
      </c>
      <c r="D308" s="102" t="s">
        <v>1213</v>
      </c>
      <c r="E308" s="97" t="s">
        <v>1212</v>
      </c>
      <c r="F308" s="82">
        <v>1</v>
      </c>
      <c r="G308" s="58">
        <v>1</v>
      </c>
    </row>
    <row r="309" spans="2:7" s="2" customFormat="1" ht="16.5" customHeight="1">
      <c r="B309" s="53">
        <v>41646</v>
      </c>
      <c r="C309" s="20">
        <v>776</v>
      </c>
      <c r="D309" s="24" t="s">
        <v>1205</v>
      </c>
      <c r="E309" s="98" t="s">
        <v>1206</v>
      </c>
      <c r="F309" s="87">
        <v>2</v>
      </c>
      <c r="G309" s="23">
        <v>2</v>
      </c>
    </row>
    <row r="310" spans="2:7" s="2" customFormat="1" ht="16.5" customHeight="1">
      <c r="B310" s="53">
        <v>41647</v>
      </c>
      <c r="C310" s="20">
        <v>18063</v>
      </c>
      <c r="D310" s="24" t="s">
        <v>1209</v>
      </c>
      <c r="E310" s="98" t="s">
        <v>1210</v>
      </c>
      <c r="F310" s="87">
        <v>1</v>
      </c>
      <c r="G310" s="23">
        <v>1</v>
      </c>
    </row>
    <row r="311" spans="2:7" s="2" customFormat="1" ht="16.5" customHeight="1">
      <c r="B311" s="53">
        <v>41648</v>
      </c>
      <c r="C311" s="20">
        <v>5436</v>
      </c>
      <c r="D311" s="24" t="s">
        <v>1211</v>
      </c>
      <c r="E311" s="98" t="s">
        <v>1210</v>
      </c>
      <c r="F311" s="87">
        <v>1</v>
      </c>
      <c r="G311" s="23">
        <v>1</v>
      </c>
    </row>
    <row r="312" spans="2:7" s="2" customFormat="1" ht="16.5" customHeight="1">
      <c r="B312" s="53">
        <v>41650</v>
      </c>
      <c r="C312" s="20">
        <v>32808</v>
      </c>
      <c r="D312" s="24" t="s">
        <v>1214</v>
      </c>
      <c r="E312" s="98" t="s">
        <v>1215</v>
      </c>
      <c r="F312" s="87">
        <v>1</v>
      </c>
      <c r="G312" s="23">
        <v>1</v>
      </c>
    </row>
    <row r="313" spans="2:7" s="2" customFormat="1" ht="16.5" customHeight="1">
      <c r="B313" s="101">
        <v>41655</v>
      </c>
      <c r="C313" s="55">
        <v>264</v>
      </c>
      <c r="D313" s="102" t="s">
        <v>1217</v>
      </c>
      <c r="E313" s="98" t="s">
        <v>1210</v>
      </c>
      <c r="F313" s="87">
        <v>1</v>
      </c>
      <c r="G313" s="23">
        <v>1</v>
      </c>
    </row>
    <row r="314" spans="2:7" s="2" customFormat="1" ht="16.5" customHeight="1">
      <c r="B314" s="101">
        <v>41656</v>
      </c>
      <c r="C314" s="55">
        <v>1702</v>
      </c>
      <c r="D314" s="102" t="s">
        <v>1218</v>
      </c>
      <c r="E314" s="98" t="s">
        <v>1210</v>
      </c>
      <c r="F314" s="87">
        <v>1</v>
      </c>
      <c r="G314" s="23">
        <v>1</v>
      </c>
    </row>
    <row r="315" spans="2:7" s="2" customFormat="1" ht="16.5" customHeight="1">
      <c r="B315" s="101">
        <v>41660</v>
      </c>
      <c r="C315" s="55">
        <v>4176</v>
      </c>
      <c r="D315" s="102" t="s">
        <v>1222</v>
      </c>
      <c r="E315" s="98" t="s">
        <v>1223</v>
      </c>
      <c r="F315" s="100">
        <v>2</v>
      </c>
      <c r="G315" s="58">
        <v>2</v>
      </c>
    </row>
    <row r="316" spans="2:7" s="2" customFormat="1" ht="33" customHeight="1">
      <c r="B316" s="101">
        <v>41661</v>
      </c>
      <c r="C316" s="55">
        <v>282</v>
      </c>
      <c r="D316" s="102" t="s">
        <v>1150</v>
      </c>
      <c r="E316" s="97" t="s">
        <v>1225</v>
      </c>
      <c r="F316" s="100">
        <v>4</v>
      </c>
      <c r="G316" s="58">
        <v>4</v>
      </c>
    </row>
    <row r="317" spans="2:7" s="2" customFormat="1" ht="49.5" customHeight="1">
      <c r="B317" s="101">
        <v>41663</v>
      </c>
      <c r="C317" s="55">
        <v>1109</v>
      </c>
      <c r="D317" s="102" t="s">
        <v>1224</v>
      </c>
      <c r="E317" s="97" t="s">
        <v>1272</v>
      </c>
      <c r="F317" s="100">
        <v>8</v>
      </c>
      <c r="G317" s="58">
        <v>8</v>
      </c>
    </row>
    <row r="318" spans="2:7" s="2" customFormat="1" ht="16.5" customHeight="1">
      <c r="B318" s="101">
        <v>41666</v>
      </c>
      <c r="C318" s="55">
        <v>1021</v>
      </c>
      <c r="D318" s="102" t="s">
        <v>1226</v>
      </c>
      <c r="E318" s="98" t="s">
        <v>1210</v>
      </c>
      <c r="F318" s="87">
        <v>1</v>
      </c>
      <c r="G318" s="23">
        <v>1</v>
      </c>
    </row>
    <row r="319" spans="2:7" s="2" customFormat="1" ht="16.5" customHeight="1">
      <c r="B319" s="101">
        <v>41667</v>
      </c>
      <c r="C319" s="55">
        <v>2279</v>
      </c>
      <c r="D319" s="102" t="s">
        <v>1227</v>
      </c>
      <c r="E319" s="98" t="s">
        <v>1206</v>
      </c>
      <c r="F319" s="87">
        <v>2</v>
      </c>
      <c r="G319" s="23">
        <v>2</v>
      </c>
    </row>
    <row r="320" spans="2:7" s="2" customFormat="1" ht="16.5" customHeight="1">
      <c r="B320" s="101">
        <v>41668</v>
      </c>
      <c r="C320" s="55">
        <v>5637</v>
      </c>
      <c r="D320" s="102" t="s">
        <v>1245</v>
      </c>
      <c r="E320" s="97" t="s">
        <v>1086</v>
      </c>
      <c r="F320" s="100">
        <v>1</v>
      </c>
      <c r="G320" s="58">
        <v>1</v>
      </c>
    </row>
    <row r="321" spans="2:7" s="2" customFormat="1" ht="33" customHeight="1">
      <c r="B321" s="101">
        <v>41668</v>
      </c>
      <c r="C321" s="55">
        <v>3614</v>
      </c>
      <c r="D321" s="102" t="s">
        <v>1228</v>
      </c>
      <c r="E321" s="97" t="s">
        <v>1244</v>
      </c>
      <c r="F321" s="100">
        <v>5</v>
      </c>
      <c r="G321" s="58">
        <v>5</v>
      </c>
    </row>
    <row r="322" spans="2:7" s="2" customFormat="1" ht="16.5" customHeight="1">
      <c r="B322" s="101">
        <v>41669</v>
      </c>
      <c r="C322" s="55">
        <v>4063</v>
      </c>
      <c r="D322" s="102" t="s">
        <v>1230</v>
      </c>
      <c r="E322" s="97" t="s">
        <v>1074</v>
      </c>
      <c r="F322" s="100">
        <v>1</v>
      </c>
      <c r="G322" s="58">
        <v>1</v>
      </c>
    </row>
    <row r="323" spans="2:7" s="2" customFormat="1" ht="16.5" customHeight="1">
      <c r="B323" s="101">
        <v>41669</v>
      </c>
      <c r="C323" s="55">
        <v>60</v>
      </c>
      <c r="D323" s="102" t="s">
        <v>1229</v>
      </c>
      <c r="E323" s="98" t="s">
        <v>1210</v>
      </c>
      <c r="F323" s="87">
        <v>1</v>
      </c>
      <c r="G323" s="23">
        <v>1</v>
      </c>
    </row>
    <row r="324" spans="2:7" s="2" customFormat="1" ht="33" customHeight="1">
      <c r="B324" s="101">
        <v>41679</v>
      </c>
      <c r="C324" s="55">
        <v>2140</v>
      </c>
      <c r="D324" s="102" t="s">
        <v>1231</v>
      </c>
      <c r="E324" s="97" t="s">
        <v>1235</v>
      </c>
      <c r="F324" s="100">
        <v>5</v>
      </c>
      <c r="G324" s="58">
        <v>5</v>
      </c>
    </row>
    <row r="325" spans="2:7" s="2" customFormat="1" ht="33" customHeight="1">
      <c r="B325" s="101">
        <v>41680</v>
      </c>
      <c r="C325" s="55">
        <v>1006</v>
      </c>
      <c r="D325" s="102" t="s">
        <v>1232</v>
      </c>
      <c r="E325" s="97" t="s">
        <v>1243</v>
      </c>
      <c r="F325" s="100">
        <v>5</v>
      </c>
      <c r="G325" s="58">
        <v>5</v>
      </c>
    </row>
    <row r="326" spans="2:7" s="2" customFormat="1" ht="16.5" customHeight="1">
      <c r="B326" s="101">
        <v>41685</v>
      </c>
      <c r="C326" s="55">
        <v>7186</v>
      </c>
      <c r="D326" s="102" t="s">
        <v>1238</v>
      </c>
      <c r="E326" s="98" t="s">
        <v>1215</v>
      </c>
      <c r="F326" s="87">
        <v>1</v>
      </c>
      <c r="G326" s="23">
        <v>1</v>
      </c>
    </row>
    <row r="327" spans="2:7" s="2" customFormat="1" ht="16.5" customHeight="1">
      <c r="B327" s="101">
        <v>41685</v>
      </c>
      <c r="C327" s="55">
        <v>3167</v>
      </c>
      <c r="D327" s="102" t="s">
        <v>1239</v>
      </c>
      <c r="E327" s="98" t="s">
        <v>1215</v>
      </c>
      <c r="F327" s="87">
        <v>1</v>
      </c>
      <c r="G327" s="23">
        <v>1</v>
      </c>
    </row>
    <row r="328" spans="2:7" s="2" customFormat="1" ht="49.5" customHeight="1">
      <c r="B328" s="101">
        <v>41686</v>
      </c>
      <c r="C328" s="55">
        <v>638</v>
      </c>
      <c r="D328" s="102" t="s">
        <v>1242</v>
      </c>
      <c r="E328" s="97" t="s">
        <v>1246</v>
      </c>
      <c r="F328" s="100">
        <v>8</v>
      </c>
      <c r="G328" s="58">
        <v>8</v>
      </c>
    </row>
    <row r="329" spans="2:7" s="2" customFormat="1" ht="16.5" customHeight="1">
      <c r="B329" s="101">
        <v>41689</v>
      </c>
      <c r="C329" s="55">
        <v>1194</v>
      </c>
      <c r="D329" s="102" t="s">
        <v>1247</v>
      </c>
      <c r="E329" s="98" t="s">
        <v>1210</v>
      </c>
      <c r="F329" s="87">
        <v>1</v>
      </c>
      <c r="G329" s="23">
        <v>1</v>
      </c>
    </row>
    <row r="330" spans="2:7" s="2" customFormat="1" ht="16.5" customHeight="1">
      <c r="B330" s="101">
        <v>41690</v>
      </c>
      <c r="C330" s="55">
        <v>673</v>
      </c>
      <c r="D330" s="102" t="s">
        <v>1248</v>
      </c>
      <c r="E330" s="97" t="s">
        <v>1086</v>
      </c>
      <c r="F330" s="100">
        <v>1</v>
      </c>
      <c r="G330" s="58">
        <v>1</v>
      </c>
    </row>
    <row r="331" spans="2:7" s="2" customFormat="1" ht="17.25" customHeight="1">
      <c r="B331" s="101">
        <v>41692</v>
      </c>
      <c r="C331" s="55">
        <v>431</v>
      </c>
      <c r="D331" s="102" t="s">
        <v>1249</v>
      </c>
      <c r="E331" s="97" t="s">
        <v>1086</v>
      </c>
      <c r="F331" s="100">
        <v>1</v>
      </c>
      <c r="G331" s="58">
        <v>1</v>
      </c>
    </row>
    <row r="332" spans="2:7" s="2" customFormat="1" ht="33" customHeight="1">
      <c r="B332" s="53">
        <v>41701</v>
      </c>
      <c r="C332" s="20">
        <v>597</v>
      </c>
      <c r="D332" s="24" t="s">
        <v>1254</v>
      </c>
      <c r="E332" s="98" t="s">
        <v>1255</v>
      </c>
      <c r="F332" s="87">
        <v>6</v>
      </c>
      <c r="G332" s="23">
        <v>6</v>
      </c>
    </row>
    <row r="333" spans="2:7" s="2" customFormat="1" ht="17.25" customHeight="1">
      <c r="B333" s="53">
        <v>41703</v>
      </c>
      <c r="C333" s="20">
        <v>521</v>
      </c>
      <c r="D333" s="24" t="s">
        <v>1256</v>
      </c>
      <c r="E333" s="98" t="s">
        <v>1074</v>
      </c>
      <c r="F333" s="87">
        <v>1</v>
      </c>
      <c r="G333" s="23">
        <v>1</v>
      </c>
    </row>
    <row r="334" spans="2:7" s="2" customFormat="1" ht="17.25" customHeight="1">
      <c r="B334" s="101">
        <v>41708</v>
      </c>
      <c r="C334" s="55">
        <v>15440</v>
      </c>
      <c r="D334" s="102" t="s">
        <v>1259</v>
      </c>
      <c r="E334" s="98" t="s">
        <v>1210</v>
      </c>
      <c r="F334" s="100">
        <v>1</v>
      </c>
      <c r="G334" s="58">
        <v>1</v>
      </c>
    </row>
    <row r="335" spans="2:7" s="2" customFormat="1" ht="17.25" customHeight="1">
      <c r="B335" s="101">
        <v>41714</v>
      </c>
      <c r="C335" s="55">
        <v>126</v>
      </c>
      <c r="D335" s="102" t="s">
        <v>1260</v>
      </c>
      <c r="E335" s="97" t="s">
        <v>1296</v>
      </c>
      <c r="F335" s="100">
        <v>3</v>
      </c>
      <c r="G335" s="58">
        <v>3</v>
      </c>
    </row>
    <row r="336" spans="2:7" s="2" customFormat="1" ht="33" customHeight="1">
      <c r="B336" s="101">
        <v>41716</v>
      </c>
      <c r="C336" s="55">
        <v>663</v>
      </c>
      <c r="D336" s="102" t="s">
        <v>1261</v>
      </c>
      <c r="E336" s="97" t="s">
        <v>1295</v>
      </c>
      <c r="F336" s="100">
        <v>5</v>
      </c>
      <c r="G336" s="58">
        <v>5</v>
      </c>
    </row>
    <row r="337" spans="2:7" s="2" customFormat="1" ht="16.5" customHeight="1">
      <c r="B337" s="101">
        <v>41733</v>
      </c>
      <c r="C337" s="55">
        <v>1746</v>
      </c>
      <c r="D337" s="102" t="s">
        <v>1263</v>
      </c>
      <c r="E337" s="98" t="s">
        <v>1074</v>
      </c>
      <c r="F337" s="100">
        <v>1</v>
      </c>
      <c r="G337" s="58">
        <v>1</v>
      </c>
    </row>
    <row r="338" spans="2:7" s="2" customFormat="1" ht="16.5" customHeight="1">
      <c r="B338" s="101">
        <v>41737</v>
      </c>
      <c r="C338" s="55">
        <v>1240</v>
      </c>
      <c r="D338" s="102" t="s">
        <v>1262</v>
      </c>
      <c r="E338" s="97" t="s">
        <v>1273</v>
      </c>
      <c r="F338" s="100">
        <v>2</v>
      </c>
      <c r="G338" s="58">
        <v>2</v>
      </c>
    </row>
    <row r="339" spans="2:7" s="2" customFormat="1" ht="16.5" customHeight="1">
      <c r="B339" s="101">
        <v>41738</v>
      </c>
      <c r="C339" s="55">
        <v>1868</v>
      </c>
      <c r="D339" s="102" t="s">
        <v>1264</v>
      </c>
      <c r="E339" s="98" t="s">
        <v>1074</v>
      </c>
      <c r="F339" s="100">
        <v>1</v>
      </c>
      <c r="G339" s="58">
        <v>1</v>
      </c>
    </row>
    <row r="340" spans="2:7" s="2" customFormat="1" ht="17.25" customHeight="1">
      <c r="B340" s="101">
        <v>41754</v>
      </c>
      <c r="C340" s="55">
        <v>4000</v>
      </c>
      <c r="D340" s="102" t="s">
        <v>1265</v>
      </c>
      <c r="E340" s="97" t="s">
        <v>1266</v>
      </c>
      <c r="F340" s="100">
        <v>1</v>
      </c>
      <c r="G340" s="58">
        <v>1</v>
      </c>
    </row>
    <row r="341" spans="2:7" s="2" customFormat="1" ht="17.25" customHeight="1">
      <c r="B341" s="101">
        <v>41760</v>
      </c>
      <c r="C341" s="55">
        <v>532</v>
      </c>
      <c r="D341" s="102" t="s">
        <v>1267</v>
      </c>
      <c r="E341" s="98" t="s">
        <v>1210</v>
      </c>
      <c r="F341" s="87">
        <v>1</v>
      </c>
      <c r="G341" s="23">
        <v>1</v>
      </c>
    </row>
    <row r="342" spans="2:7" s="2" customFormat="1" ht="33" customHeight="1">
      <c r="B342" s="101">
        <v>41765</v>
      </c>
      <c r="C342" s="55">
        <v>9712</v>
      </c>
      <c r="D342" s="102" t="s">
        <v>1268</v>
      </c>
      <c r="E342" s="97" t="s">
        <v>1270</v>
      </c>
      <c r="F342" s="100">
        <v>6</v>
      </c>
      <c r="G342" s="58">
        <v>6</v>
      </c>
    </row>
    <row r="343" spans="2:7" s="2" customFormat="1" ht="49.5" customHeight="1">
      <c r="B343" s="101">
        <v>41766</v>
      </c>
      <c r="C343" s="55">
        <v>134</v>
      </c>
      <c r="D343" s="102" t="s">
        <v>1269</v>
      </c>
      <c r="E343" s="97" t="s">
        <v>1271</v>
      </c>
      <c r="F343" s="100">
        <v>9</v>
      </c>
      <c r="G343" s="58">
        <v>9</v>
      </c>
    </row>
    <row r="344" spans="2:7" s="2" customFormat="1" ht="16.5" customHeight="1">
      <c r="B344" s="101">
        <v>41769</v>
      </c>
      <c r="C344" s="55">
        <v>427</v>
      </c>
      <c r="D344" s="102" t="s">
        <v>1274</v>
      </c>
      <c r="E344" s="97" t="s">
        <v>1276</v>
      </c>
      <c r="F344" s="100">
        <v>2</v>
      </c>
      <c r="G344" s="58">
        <v>2</v>
      </c>
    </row>
    <row r="345" spans="2:7" s="2" customFormat="1" ht="33" customHeight="1">
      <c r="B345" s="101">
        <v>41775</v>
      </c>
      <c r="C345" s="55">
        <v>971</v>
      </c>
      <c r="D345" s="102" t="s">
        <v>1275</v>
      </c>
      <c r="E345" s="97" t="s">
        <v>1277</v>
      </c>
      <c r="F345" s="100">
        <v>6</v>
      </c>
      <c r="G345" s="58">
        <v>6</v>
      </c>
    </row>
    <row r="346" spans="2:7" s="2" customFormat="1" ht="16.5" customHeight="1">
      <c r="B346" s="101">
        <v>41780</v>
      </c>
      <c r="C346" s="55">
        <v>1199</v>
      </c>
      <c r="D346" s="102" t="s">
        <v>1278</v>
      </c>
      <c r="E346" s="98" t="s">
        <v>1210</v>
      </c>
      <c r="F346" s="87">
        <v>1</v>
      </c>
      <c r="G346" s="23">
        <v>1</v>
      </c>
    </row>
    <row r="347" spans="2:7" s="2" customFormat="1" ht="16.5" customHeight="1">
      <c r="B347" s="101">
        <v>41805</v>
      </c>
      <c r="C347" s="55">
        <v>1591</v>
      </c>
      <c r="D347" s="102" t="s">
        <v>1281</v>
      </c>
      <c r="E347" s="98" t="s">
        <v>1215</v>
      </c>
      <c r="F347" s="87">
        <v>1</v>
      </c>
      <c r="G347" s="23">
        <v>1</v>
      </c>
    </row>
    <row r="348" spans="2:7" s="2" customFormat="1" ht="16.5" customHeight="1">
      <c r="B348" s="101">
        <v>41828</v>
      </c>
      <c r="C348" s="55">
        <v>1591</v>
      </c>
      <c r="D348" s="102" t="s">
        <v>1281</v>
      </c>
      <c r="E348" s="98" t="s">
        <v>1074</v>
      </c>
      <c r="F348" s="100">
        <v>1</v>
      </c>
      <c r="G348" s="58">
        <v>1</v>
      </c>
    </row>
    <row r="349" spans="2:7" s="2" customFormat="1" ht="31.5" customHeight="1">
      <c r="B349" s="101">
        <v>41831</v>
      </c>
      <c r="C349" s="55">
        <v>391</v>
      </c>
      <c r="D349" s="102" t="s">
        <v>1282</v>
      </c>
      <c r="E349" s="97" t="s">
        <v>1283</v>
      </c>
      <c r="F349" s="100">
        <v>4</v>
      </c>
      <c r="G349" s="58">
        <v>4</v>
      </c>
    </row>
    <row r="350" spans="2:7" s="2" customFormat="1" ht="49.5" customHeight="1">
      <c r="B350" s="101">
        <v>41848</v>
      </c>
      <c r="C350" s="55">
        <v>433</v>
      </c>
      <c r="D350" s="102" t="s">
        <v>1284</v>
      </c>
      <c r="E350" s="97" t="s">
        <v>1291</v>
      </c>
      <c r="F350" s="100">
        <v>14</v>
      </c>
      <c r="G350" s="58">
        <v>7</v>
      </c>
    </row>
    <row r="351" spans="2:7" s="2" customFormat="1" ht="16.5" customHeight="1">
      <c r="B351" s="101">
        <v>41850</v>
      </c>
      <c r="C351" s="55">
        <v>739</v>
      </c>
      <c r="D351" s="102" t="s">
        <v>1287</v>
      </c>
      <c r="E351" s="97" t="s">
        <v>1288</v>
      </c>
      <c r="F351" s="100">
        <v>1</v>
      </c>
      <c r="G351" s="58">
        <v>1</v>
      </c>
    </row>
    <row r="352" spans="2:7" s="2" customFormat="1" ht="16.5" customHeight="1">
      <c r="B352" s="101">
        <v>41850</v>
      </c>
      <c r="C352" s="55">
        <v>3578</v>
      </c>
      <c r="D352" s="102" t="s">
        <v>1286</v>
      </c>
      <c r="E352" s="97" t="s">
        <v>1288</v>
      </c>
      <c r="F352" s="100">
        <v>1</v>
      </c>
      <c r="G352" s="58">
        <v>1</v>
      </c>
    </row>
    <row r="353" spans="2:7" s="2" customFormat="1" ht="33" customHeight="1">
      <c r="B353" s="101">
        <v>41851</v>
      </c>
      <c r="C353" s="55">
        <v>115</v>
      </c>
      <c r="D353" s="102" t="s">
        <v>1285</v>
      </c>
      <c r="E353" s="97" t="s">
        <v>1292</v>
      </c>
      <c r="F353" s="100">
        <v>4</v>
      </c>
      <c r="G353" s="58">
        <v>4</v>
      </c>
    </row>
    <row r="354" spans="2:7" s="2" customFormat="1" ht="17.25" customHeight="1">
      <c r="B354" s="101">
        <v>41868</v>
      </c>
      <c r="C354" s="55">
        <v>4860</v>
      </c>
      <c r="D354" s="102" t="s">
        <v>1297</v>
      </c>
      <c r="E354" s="97" t="s">
        <v>1288</v>
      </c>
      <c r="F354" s="100">
        <v>1</v>
      </c>
      <c r="G354" s="58">
        <v>1</v>
      </c>
    </row>
    <row r="355" spans="2:7" s="2" customFormat="1" ht="17.25" customHeight="1">
      <c r="B355" s="101">
        <v>41887</v>
      </c>
      <c r="C355" s="55">
        <v>281</v>
      </c>
      <c r="D355" s="102" t="s">
        <v>1298</v>
      </c>
      <c r="E355" s="98" t="s">
        <v>1210</v>
      </c>
      <c r="F355" s="87">
        <v>1</v>
      </c>
      <c r="G355" s="23">
        <v>1</v>
      </c>
    </row>
    <row r="356" spans="2:7" s="2" customFormat="1" ht="17.25" customHeight="1">
      <c r="B356" s="101">
        <v>41896</v>
      </c>
      <c r="C356" s="55">
        <v>1208</v>
      </c>
      <c r="D356" s="102" t="s">
        <v>1299</v>
      </c>
      <c r="E356" s="97" t="s">
        <v>1300</v>
      </c>
      <c r="F356" s="100">
        <v>3</v>
      </c>
      <c r="G356" s="58">
        <v>3</v>
      </c>
    </row>
    <row r="357" spans="2:7" s="2" customFormat="1" ht="17.25" customHeight="1">
      <c r="B357" s="101">
        <v>41897</v>
      </c>
      <c r="C357" s="55">
        <v>2078</v>
      </c>
      <c r="D357" s="102" t="s">
        <v>1302</v>
      </c>
      <c r="E357" s="97" t="s">
        <v>1215</v>
      </c>
      <c r="F357" s="100">
        <v>1</v>
      </c>
      <c r="G357" s="58">
        <v>1</v>
      </c>
    </row>
    <row r="358" spans="2:7" s="2" customFormat="1" ht="33" customHeight="1">
      <c r="B358" s="101">
        <v>41898</v>
      </c>
      <c r="C358" s="55">
        <v>3182</v>
      </c>
      <c r="D358" s="102" t="s">
        <v>1301</v>
      </c>
      <c r="E358" s="97" t="s">
        <v>1303</v>
      </c>
      <c r="F358" s="100">
        <v>6</v>
      </c>
      <c r="G358" s="58">
        <v>6</v>
      </c>
    </row>
    <row r="359" spans="2:7" s="2" customFormat="1" ht="16.5" customHeight="1">
      <c r="B359" s="101">
        <v>41907</v>
      </c>
      <c r="C359" s="55">
        <v>1641</v>
      </c>
      <c r="D359" s="102" t="s">
        <v>1304</v>
      </c>
      <c r="E359" s="97" t="s">
        <v>1305</v>
      </c>
      <c r="F359" s="100">
        <v>3</v>
      </c>
      <c r="G359" s="58">
        <v>3</v>
      </c>
    </row>
    <row r="360" spans="2:7" s="2" customFormat="1" ht="16.5" customHeight="1">
      <c r="B360" s="101">
        <v>41911</v>
      </c>
      <c r="C360" s="55">
        <v>611</v>
      </c>
      <c r="D360" s="102" t="s">
        <v>1306</v>
      </c>
      <c r="E360" s="98" t="s">
        <v>1307</v>
      </c>
      <c r="F360" s="100">
        <v>2</v>
      </c>
      <c r="G360" s="58">
        <v>2</v>
      </c>
    </row>
    <row r="361" spans="2:7" s="2" customFormat="1" ht="16.5" customHeight="1">
      <c r="B361" s="101">
        <v>41919</v>
      </c>
      <c r="C361" s="55">
        <v>945</v>
      </c>
      <c r="D361" s="102" t="s">
        <v>1309</v>
      </c>
      <c r="E361" s="98" t="s">
        <v>1210</v>
      </c>
      <c r="F361" s="87">
        <v>1</v>
      </c>
      <c r="G361" s="23">
        <v>1</v>
      </c>
    </row>
    <row r="362" spans="2:7" s="2" customFormat="1" ht="16.5" customHeight="1">
      <c r="B362" s="101">
        <v>41922</v>
      </c>
      <c r="C362" s="55">
        <v>1463</v>
      </c>
      <c r="D362" s="102" t="s">
        <v>1310</v>
      </c>
      <c r="E362" s="97" t="s">
        <v>1311</v>
      </c>
      <c r="F362" s="100">
        <v>1</v>
      </c>
      <c r="G362" s="58">
        <v>1</v>
      </c>
    </row>
    <row r="363" spans="2:7" s="2" customFormat="1" ht="16.5" customHeight="1">
      <c r="B363" s="101">
        <v>41923</v>
      </c>
      <c r="C363" s="55" t="s">
        <v>1002</v>
      </c>
      <c r="D363" s="102" t="s">
        <v>1312</v>
      </c>
      <c r="E363" s="98" t="s">
        <v>1074</v>
      </c>
      <c r="F363" s="100">
        <v>1</v>
      </c>
      <c r="G363" s="58">
        <v>1</v>
      </c>
    </row>
    <row r="364" spans="2:7" s="2" customFormat="1" ht="16.5" customHeight="1">
      <c r="B364" s="101">
        <v>41926</v>
      </c>
      <c r="C364" s="55">
        <v>4896</v>
      </c>
      <c r="D364" s="102" t="s">
        <v>1317</v>
      </c>
      <c r="E364" s="98" t="s">
        <v>1074</v>
      </c>
      <c r="F364" s="100">
        <v>1</v>
      </c>
      <c r="G364" s="58">
        <v>1</v>
      </c>
    </row>
    <row r="365" spans="2:7" s="2" customFormat="1" ht="16.5" customHeight="1">
      <c r="B365" s="101">
        <v>41946</v>
      </c>
      <c r="C365" s="55">
        <v>6002</v>
      </c>
      <c r="D365" s="102" t="s">
        <v>1320</v>
      </c>
      <c r="E365" s="98" t="s">
        <v>1074</v>
      </c>
      <c r="F365" s="100">
        <v>1</v>
      </c>
      <c r="G365" s="58">
        <v>1</v>
      </c>
    </row>
    <row r="366" spans="2:7" s="2" customFormat="1" ht="16.5" customHeight="1">
      <c r="B366" s="101">
        <v>41949</v>
      </c>
      <c r="C366" s="55">
        <v>333412</v>
      </c>
      <c r="D366" s="102" t="s">
        <v>1321</v>
      </c>
      <c r="E366" s="97" t="s">
        <v>1156</v>
      </c>
      <c r="F366" s="100">
        <v>3</v>
      </c>
      <c r="G366" s="58">
        <v>3</v>
      </c>
    </row>
    <row r="367" spans="2:7" s="2" customFormat="1" ht="16.5" customHeight="1">
      <c r="B367" s="101">
        <v>41956</v>
      </c>
      <c r="C367" s="55">
        <v>1330</v>
      </c>
      <c r="D367" s="102" t="s">
        <v>1323</v>
      </c>
      <c r="E367" s="97" t="s">
        <v>1322</v>
      </c>
      <c r="F367" s="100">
        <v>2</v>
      </c>
      <c r="G367" s="58">
        <v>2</v>
      </c>
    </row>
    <row r="368" spans="2:7" s="2" customFormat="1" ht="16.5" customHeight="1">
      <c r="B368" s="101">
        <v>41956</v>
      </c>
      <c r="C368" s="55">
        <v>1436</v>
      </c>
      <c r="D368" s="102" t="s">
        <v>1334</v>
      </c>
      <c r="E368" s="97" t="s">
        <v>1322</v>
      </c>
      <c r="F368" s="100">
        <v>2</v>
      </c>
      <c r="G368" s="58">
        <v>2</v>
      </c>
    </row>
    <row r="369" spans="2:7" s="2" customFormat="1" ht="16.5" customHeight="1">
      <c r="B369" s="101">
        <v>41957</v>
      </c>
      <c r="C369" s="55">
        <v>1124</v>
      </c>
      <c r="D369" s="102" t="s">
        <v>1324</v>
      </c>
      <c r="E369" s="98" t="s">
        <v>1210</v>
      </c>
      <c r="F369" s="87">
        <v>1</v>
      </c>
      <c r="G369" s="23">
        <v>1</v>
      </c>
    </row>
    <row r="370" spans="2:7" s="2" customFormat="1" ht="16.5" customHeight="1">
      <c r="B370" s="101">
        <v>41959</v>
      </c>
      <c r="C370" s="55">
        <v>1208</v>
      </c>
      <c r="D370" s="102" t="s">
        <v>1299</v>
      </c>
      <c r="E370" s="98" t="s">
        <v>1210</v>
      </c>
      <c r="F370" s="87">
        <v>1</v>
      </c>
      <c r="G370" s="23">
        <v>1</v>
      </c>
    </row>
    <row r="371" spans="2:7" s="2" customFormat="1" ht="16.5" customHeight="1">
      <c r="B371" s="101">
        <v>41963</v>
      </c>
      <c r="C371" s="55">
        <v>397</v>
      </c>
      <c r="D371" s="102" t="s">
        <v>1328</v>
      </c>
      <c r="E371" s="97" t="s">
        <v>1311</v>
      </c>
      <c r="F371" s="100">
        <v>1</v>
      </c>
      <c r="G371" s="58">
        <v>1</v>
      </c>
    </row>
    <row r="372" spans="2:7" s="2" customFormat="1" ht="16.5" customHeight="1">
      <c r="B372" s="101">
        <v>41964</v>
      </c>
      <c r="C372" s="55">
        <v>10146</v>
      </c>
      <c r="D372" s="102" t="s">
        <v>1331</v>
      </c>
      <c r="E372" s="97" t="s">
        <v>1215</v>
      </c>
      <c r="F372" s="100">
        <v>1</v>
      </c>
      <c r="G372" s="58">
        <v>1</v>
      </c>
    </row>
    <row r="373" spans="2:7" s="2" customFormat="1" ht="16.5" customHeight="1">
      <c r="B373" s="101">
        <v>41967</v>
      </c>
      <c r="C373" s="55">
        <v>1436</v>
      </c>
      <c r="D373" s="102" t="s">
        <v>1334</v>
      </c>
      <c r="E373" s="98" t="s">
        <v>1210</v>
      </c>
      <c r="F373" s="87">
        <v>1</v>
      </c>
      <c r="G373" s="23">
        <v>1</v>
      </c>
    </row>
    <row r="374" spans="2:7" s="2" customFormat="1" ht="16.5" customHeight="1">
      <c r="B374" s="101">
        <v>41969</v>
      </c>
      <c r="C374" s="55">
        <v>1482</v>
      </c>
      <c r="D374" s="102" t="s">
        <v>1333</v>
      </c>
      <c r="E374" s="97" t="s">
        <v>1335</v>
      </c>
      <c r="F374" s="100">
        <v>3</v>
      </c>
      <c r="G374" s="58">
        <v>3</v>
      </c>
    </row>
    <row r="375" spans="2:7" s="2" customFormat="1" ht="33" customHeight="1">
      <c r="B375" s="101">
        <v>41969</v>
      </c>
      <c r="C375" s="55">
        <v>190</v>
      </c>
      <c r="D375" s="102" t="s">
        <v>1332</v>
      </c>
      <c r="E375" s="97" t="s">
        <v>1344</v>
      </c>
      <c r="F375" s="100">
        <v>4</v>
      </c>
      <c r="G375" s="58">
        <v>4</v>
      </c>
    </row>
    <row r="376" spans="2:7" s="2" customFormat="1" ht="33" customHeight="1">
      <c r="B376" s="101">
        <v>41972</v>
      </c>
      <c r="C376" s="55">
        <v>32501</v>
      </c>
      <c r="D376" s="102" t="s">
        <v>1336</v>
      </c>
      <c r="E376" s="97" t="s">
        <v>1583</v>
      </c>
      <c r="F376" s="100">
        <v>2</v>
      </c>
      <c r="G376" s="58">
        <v>2</v>
      </c>
    </row>
    <row r="377" spans="2:7" s="2" customFormat="1" ht="33" customHeight="1">
      <c r="B377" s="101">
        <v>41975</v>
      </c>
      <c r="C377" s="55">
        <v>726</v>
      </c>
      <c r="D377" s="102" t="s">
        <v>1337</v>
      </c>
      <c r="E377" s="97" t="s">
        <v>1339</v>
      </c>
      <c r="F377" s="100">
        <v>5</v>
      </c>
      <c r="G377" s="58">
        <v>5</v>
      </c>
    </row>
    <row r="378" spans="2:7" s="2" customFormat="1" ht="33" customHeight="1">
      <c r="B378" s="101">
        <v>41975</v>
      </c>
      <c r="C378" s="55">
        <v>1070</v>
      </c>
      <c r="D378" s="102" t="s">
        <v>1338</v>
      </c>
      <c r="E378" s="97" t="s">
        <v>1340</v>
      </c>
      <c r="F378" s="100">
        <v>5</v>
      </c>
      <c r="G378" s="58">
        <v>5</v>
      </c>
    </row>
    <row r="379" spans="2:7" s="2" customFormat="1" ht="16.5" customHeight="1">
      <c r="B379" s="101">
        <v>41977</v>
      </c>
      <c r="C379" s="55">
        <v>76302</v>
      </c>
      <c r="D379" s="102" t="s">
        <v>1341</v>
      </c>
      <c r="E379" s="98" t="s">
        <v>1206</v>
      </c>
      <c r="F379" s="87">
        <v>2</v>
      </c>
      <c r="G379" s="23">
        <v>2</v>
      </c>
    </row>
    <row r="380" spans="2:7" s="2" customFormat="1" ht="16.5" customHeight="1">
      <c r="B380" s="101">
        <v>41980</v>
      </c>
      <c r="C380" s="55">
        <v>4112</v>
      </c>
      <c r="D380" s="102" t="s">
        <v>1342</v>
      </c>
      <c r="E380" s="98" t="s">
        <v>1210</v>
      </c>
      <c r="F380" s="87">
        <v>1</v>
      </c>
      <c r="G380" s="23">
        <v>1</v>
      </c>
    </row>
    <row r="381" spans="2:7" s="2" customFormat="1" ht="16.5" customHeight="1">
      <c r="B381" s="101">
        <v>41980</v>
      </c>
      <c r="C381" s="55">
        <v>1892</v>
      </c>
      <c r="D381" s="102" t="s">
        <v>1343</v>
      </c>
      <c r="E381" s="98" t="s">
        <v>1206</v>
      </c>
      <c r="F381" s="87">
        <v>2</v>
      </c>
      <c r="G381" s="23">
        <v>2</v>
      </c>
    </row>
    <row r="382" spans="2:7" s="2" customFormat="1" ht="33" customHeight="1">
      <c r="B382" s="101">
        <v>41984</v>
      </c>
      <c r="C382" s="55">
        <v>3859</v>
      </c>
      <c r="D382" s="102" t="s">
        <v>1347</v>
      </c>
      <c r="E382" s="98" t="s">
        <v>1584</v>
      </c>
      <c r="F382" s="87">
        <v>1</v>
      </c>
      <c r="G382" s="23">
        <v>1</v>
      </c>
    </row>
    <row r="383" spans="2:7" s="2" customFormat="1" ht="16.5" customHeight="1">
      <c r="B383" s="101">
        <v>41989</v>
      </c>
      <c r="C383" s="55">
        <v>4867</v>
      </c>
      <c r="D383" s="102" t="s">
        <v>1348</v>
      </c>
      <c r="E383" s="98" t="s">
        <v>1074</v>
      </c>
      <c r="F383" s="100">
        <v>1</v>
      </c>
      <c r="G383" s="58">
        <v>1</v>
      </c>
    </row>
    <row r="384" spans="2:7" s="2" customFormat="1" ht="16.5" customHeight="1">
      <c r="B384" s="101">
        <v>41990</v>
      </c>
      <c r="C384" s="55">
        <v>1482</v>
      </c>
      <c r="D384" s="102" t="s">
        <v>1333</v>
      </c>
      <c r="E384" s="97" t="s">
        <v>1288</v>
      </c>
      <c r="F384" s="100">
        <v>1</v>
      </c>
      <c r="G384" s="58">
        <v>1</v>
      </c>
    </row>
    <row r="385" spans="2:7" s="2" customFormat="1" ht="16.5" customHeight="1">
      <c r="B385" s="101">
        <v>41992</v>
      </c>
      <c r="C385" s="55">
        <v>14631</v>
      </c>
      <c r="D385" s="102" t="s">
        <v>1349</v>
      </c>
      <c r="E385" s="98" t="s">
        <v>1210</v>
      </c>
      <c r="F385" s="87">
        <v>1</v>
      </c>
      <c r="G385" s="23">
        <v>1</v>
      </c>
    </row>
    <row r="386" spans="2:7" s="2" customFormat="1" ht="16.5" customHeight="1" thickBot="1">
      <c r="B386" s="101">
        <v>42000</v>
      </c>
      <c r="C386" s="55">
        <v>1118</v>
      </c>
      <c r="D386" s="102" t="s">
        <v>1353</v>
      </c>
      <c r="E386" s="97" t="s">
        <v>1215</v>
      </c>
      <c r="F386" s="100">
        <v>1</v>
      </c>
      <c r="G386" s="58">
        <v>1</v>
      </c>
    </row>
    <row r="387" spans="2:7" s="2" customFormat="1" ht="30" customHeight="1" thickBot="1">
      <c r="B387" s="39" t="s">
        <v>1194</v>
      </c>
      <c r="C387" s="480">
        <f>COUNTA(D303:D386)</f>
        <v>84</v>
      </c>
      <c r="D387" s="481"/>
      <c r="E387" s="482">
        <f>SUM(F303:F386)</f>
        <v>205</v>
      </c>
      <c r="F387" s="483"/>
      <c r="G387" s="40">
        <f>SUM(G303:G386)</f>
        <v>198</v>
      </c>
    </row>
    <row r="388" s="2" customFormat="1" ht="14.25">
      <c r="G388" s="41"/>
    </row>
    <row r="389" spans="3:8" s="2" customFormat="1" ht="33" customHeight="1">
      <c r="C389" s="495" t="s">
        <v>1030</v>
      </c>
      <c r="D389" s="496"/>
      <c r="E389" s="497"/>
      <c r="F389" s="3"/>
      <c r="G389" s="4"/>
      <c r="H389" s="5"/>
    </row>
    <row r="390" spans="2:7" s="6" customFormat="1" ht="33" customHeight="1">
      <c r="B390" s="7"/>
      <c r="C390" s="8"/>
      <c r="D390" s="490" t="s">
        <v>1250</v>
      </c>
      <c r="E390" s="491"/>
      <c r="F390" s="7"/>
      <c r="G390" s="10"/>
    </row>
    <row r="391" spans="2:7" s="6" customFormat="1" ht="30" customHeight="1" thickBot="1">
      <c r="B391" s="11" t="s">
        <v>308</v>
      </c>
      <c r="C391" s="467">
        <v>41640</v>
      </c>
      <c r="D391" s="467"/>
      <c r="E391" s="12"/>
      <c r="F391" s="468" t="s">
        <v>309</v>
      </c>
      <c r="G391" s="469"/>
    </row>
    <row r="392" spans="2:7" s="2" customFormat="1" ht="16.5" customHeight="1">
      <c r="B392" s="470" t="s">
        <v>818</v>
      </c>
      <c r="C392" s="472" t="s">
        <v>819</v>
      </c>
      <c r="D392" s="473"/>
      <c r="E392" s="474" t="s">
        <v>820</v>
      </c>
      <c r="F392" s="476" t="s">
        <v>831</v>
      </c>
      <c r="G392" s="478" t="s">
        <v>821</v>
      </c>
    </row>
    <row r="393" spans="2:7" s="2" customFormat="1" ht="16.5" customHeight="1" thickBot="1">
      <c r="B393" s="471"/>
      <c r="C393" s="13" t="s">
        <v>822</v>
      </c>
      <c r="D393" s="13" t="s">
        <v>823</v>
      </c>
      <c r="E393" s="475"/>
      <c r="F393" s="477"/>
      <c r="G393" s="479"/>
    </row>
    <row r="394" spans="2:7" s="2" customFormat="1" ht="16.5" customHeight="1">
      <c r="B394" s="88">
        <v>41279</v>
      </c>
      <c r="C394" s="89">
        <v>19255</v>
      </c>
      <c r="D394" s="90" t="s">
        <v>1039</v>
      </c>
      <c r="E394" s="91" t="s">
        <v>1011</v>
      </c>
      <c r="F394" s="92">
        <v>1</v>
      </c>
      <c r="G394" s="93">
        <v>1</v>
      </c>
    </row>
    <row r="395" spans="2:7" s="2" customFormat="1" ht="16.5" customHeight="1">
      <c r="B395" s="94">
        <v>41280</v>
      </c>
      <c r="C395" s="20">
        <v>318</v>
      </c>
      <c r="D395" s="102" t="s">
        <v>1032</v>
      </c>
      <c r="E395" s="17" t="s">
        <v>857</v>
      </c>
      <c r="F395" s="26">
        <v>1</v>
      </c>
      <c r="G395" s="23">
        <v>1</v>
      </c>
    </row>
    <row r="396" spans="2:7" s="2" customFormat="1" ht="33" customHeight="1">
      <c r="B396" s="94">
        <v>41280</v>
      </c>
      <c r="C396" s="20">
        <v>3366</v>
      </c>
      <c r="D396" s="38" t="s">
        <v>1033</v>
      </c>
      <c r="E396" s="17" t="s">
        <v>1034</v>
      </c>
      <c r="F396" s="87">
        <v>6</v>
      </c>
      <c r="G396" s="23">
        <v>6</v>
      </c>
    </row>
    <row r="397" spans="2:7" s="2" customFormat="1" ht="49.5" customHeight="1">
      <c r="B397" s="94">
        <v>41280</v>
      </c>
      <c r="C397" s="20">
        <v>2416</v>
      </c>
      <c r="D397" s="38" t="s">
        <v>1035</v>
      </c>
      <c r="E397" s="17" t="s">
        <v>1068</v>
      </c>
      <c r="F397" s="87">
        <v>8</v>
      </c>
      <c r="G397" s="23">
        <v>8</v>
      </c>
    </row>
    <row r="398" spans="2:7" s="2" customFormat="1" ht="33" customHeight="1">
      <c r="B398" s="94">
        <v>41282</v>
      </c>
      <c r="C398" s="20">
        <v>522</v>
      </c>
      <c r="D398" s="38" t="s">
        <v>1040</v>
      </c>
      <c r="E398" s="17" t="s">
        <v>1061</v>
      </c>
      <c r="F398" s="25">
        <v>6</v>
      </c>
      <c r="G398" s="23">
        <v>6</v>
      </c>
    </row>
    <row r="399" spans="2:7" s="2" customFormat="1" ht="49.5" customHeight="1">
      <c r="B399" s="95">
        <v>41283</v>
      </c>
      <c r="C399" s="55">
        <v>5301</v>
      </c>
      <c r="D399" s="96" t="s">
        <v>1044</v>
      </c>
      <c r="E399" s="97" t="s">
        <v>1047</v>
      </c>
      <c r="F399" s="57">
        <v>8</v>
      </c>
      <c r="G399" s="58">
        <v>8</v>
      </c>
    </row>
    <row r="400" spans="2:7" s="2" customFormat="1" ht="16.5" customHeight="1">
      <c r="B400" s="95">
        <v>41283</v>
      </c>
      <c r="C400" s="55">
        <v>1028</v>
      </c>
      <c r="D400" s="96" t="s">
        <v>1043</v>
      </c>
      <c r="E400" s="97" t="s">
        <v>1062</v>
      </c>
      <c r="F400" s="57">
        <v>2</v>
      </c>
      <c r="G400" s="58">
        <v>2</v>
      </c>
    </row>
    <row r="401" spans="2:7" s="2" customFormat="1" ht="66" customHeight="1">
      <c r="B401" s="95">
        <v>41292</v>
      </c>
      <c r="C401" s="20">
        <v>4049</v>
      </c>
      <c r="D401" s="38" t="s">
        <v>1051</v>
      </c>
      <c r="E401" s="98" t="s">
        <v>1063</v>
      </c>
      <c r="F401" s="99">
        <v>10</v>
      </c>
      <c r="G401" s="23">
        <v>10</v>
      </c>
    </row>
    <row r="402" spans="2:7" s="2" customFormat="1" ht="16.5" customHeight="1">
      <c r="B402" s="95">
        <v>41292</v>
      </c>
      <c r="C402" s="20">
        <v>48</v>
      </c>
      <c r="D402" s="38" t="s">
        <v>1049</v>
      </c>
      <c r="E402" s="98" t="s">
        <v>1052</v>
      </c>
      <c r="F402" s="87">
        <v>2</v>
      </c>
      <c r="G402" s="23">
        <v>2</v>
      </c>
    </row>
    <row r="403" spans="2:7" s="2" customFormat="1" ht="16.5" customHeight="1">
      <c r="B403" s="95">
        <v>41292</v>
      </c>
      <c r="C403" s="55">
        <v>27</v>
      </c>
      <c r="D403" s="96" t="s">
        <v>1050</v>
      </c>
      <c r="E403" s="98" t="s">
        <v>1064</v>
      </c>
      <c r="F403" s="82">
        <v>2</v>
      </c>
      <c r="G403" s="58">
        <v>2</v>
      </c>
    </row>
    <row r="404" spans="2:7" s="2" customFormat="1" ht="16.5" customHeight="1">
      <c r="B404" s="95">
        <v>41293</v>
      </c>
      <c r="C404" s="55">
        <v>84</v>
      </c>
      <c r="D404" s="96" t="s">
        <v>1053</v>
      </c>
      <c r="E404" s="97" t="s">
        <v>1054</v>
      </c>
      <c r="F404" s="82">
        <v>3</v>
      </c>
      <c r="G404" s="58">
        <v>3</v>
      </c>
    </row>
    <row r="405" spans="2:7" s="2" customFormat="1" ht="16.5" customHeight="1">
      <c r="B405" s="95">
        <v>41294</v>
      </c>
      <c r="C405" s="55">
        <v>2152</v>
      </c>
      <c r="D405" s="96" t="s">
        <v>1055</v>
      </c>
      <c r="E405" s="97" t="s">
        <v>1057</v>
      </c>
      <c r="F405" s="82">
        <v>2</v>
      </c>
      <c r="G405" s="58">
        <v>2</v>
      </c>
    </row>
    <row r="406" spans="2:7" s="2" customFormat="1" ht="33" customHeight="1">
      <c r="B406" s="95">
        <v>41294</v>
      </c>
      <c r="C406" s="55">
        <v>376</v>
      </c>
      <c r="D406" s="96" t="s">
        <v>1056</v>
      </c>
      <c r="E406" s="97" t="s">
        <v>1058</v>
      </c>
      <c r="F406" s="82">
        <v>5</v>
      </c>
      <c r="G406" s="58">
        <v>4</v>
      </c>
    </row>
    <row r="407" spans="2:7" s="2" customFormat="1" ht="16.5" customHeight="1">
      <c r="B407" s="95">
        <v>41300</v>
      </c>
      <c r="C407" s="55">
        <v>218</v>
      </c>
      <c r="D407" s="96" t="s">
        <v>1065</v>
      </c>
      <c r="E407" s="29" t="s">
        <v>912</v>
      </c>
      <c r="F407" s="25">
        <v>1</v>
      </c>
      <c r="G407" s="23">
        <v>1</v>
      </c>
    </row>
    <row r="408" spans="2:7" s="2" customFormat="1" ht="16.5" customHeight="1">
      <c r="B408" s="95">
        <v>41304</v>
      </c>
      <c r="C408" s="55" t="s">
        <v>1002</v>
      </c>
      <c r="D408" s="86" t="s">
        <v>1066</v>
      </c>
      <c r="E408" s="29" t="s">
        <v>1067</v>
      </c>
      <c r="F408" s="57">
        <v>2</v>
      </c>
      <c r="G408" s="58">
        <v>2</v>
      </c>
    </row>
    <row r="409" spans="2:7" s="2" customFormat="1" ht="16.5" customHeight="1">
      <c r="B409" s="95">
        <v>41312</v>
      </c>
      <c r="C409" s="55">
        <v>1955</v>
      </c>
      <c r="D409" s="96" t="s">
        <v>1059</v>
      </c>
      <c r="E409" s="97" t="s">
        <v>1060</v>
      </c>
      <c r="F409" s="82">
        <v>2</v>
      </c>
      <c r="G409" s="58">
        <v>2</v>
      </c>
    </row>
    <row r="410" spans="2:7" s="2" customFormat="1" ht="16.5" customHeight="1">
      <c r="B410" s="95">
        <v>41313</v>
      </c>
      <c r="C410" s="55">
        <v>415</v>
      </c>
      <c r="D410" s="96" t="s">
        <v>1069</v>
      </c>
      <c r="E410" s="17" t="s">
        <v>560</v>
      </c>
      <c r="F410" s="82">
        <v>1</v>
      </c>
      <c r="G410" s="58">
        <v>1</v>
      </c>
    </row>
    <row r="411" spans="2:7" s="2" customFormat="1" ht="15" customHeight="1">
      <c r="B411" s="94">
        <v>41314</v>
      </c>
      <c r="C411" s="20">
        <v>564</v>
      </c>
      <c r="D411" s="32" t="s">
        <v>673</v>
      </c>
      <c r="E411" s="98" t="s">
        <v>1064</v>
      </c>
      <c r="F411" s="87">
        <v>2</v>
      </c>
      <c r="G411" s="23">
        <v>2</v>
      </c>
    </row>
    <row r="412" spans="2:7" s="2" customFormat="1" ht="49.5" customHeight="1">
      <c r="B412" s="94">
        <v>41316</v>
      </c>
      <c r="C412" s="20">
        <v>1247</v>
      </c>
      <c r="D412" s="32" t="s">
        <v>1073</v>
      </c>
      <c r="E412" s="98" t="s">
        <v>1103</v>
      </c>
      <c r="F412" s="87">
        <v>9</v>
      </c>
      <c r="G412" s="23">
        <v>8</v>
      </c>
    </row>
    <row r="413" spans="2:7" s="2" customFormat="1" ht="16.5" customHeight="1">
      <c r="B413" s="94">
        <v>41318</v>
      </c>
      <c r="C413" s="20">
        <v>1032</v>
      </c>
      <c r="D413" s="32" t="s">
        <v>1076</v>
      </c>
      <c r="E413" s="98" t="s">
        <v>1074</v>
      </c>
      <c r="F413" s="87">
        <v>1</v>
      </c>
      <c r="G413" s="23">
        <v>1</v>
      </c>
    </row>
    <row r="414" spans="2:7" s="2" customFormat="1" ht="15" customHeight="1">
      <c r="B414" s="94">
        <v>41319</v>
      </c>
      <c r="C414" s="20">
        <v>500</v>
      </c>
      <c r="D414" s="32" t="s">
        <v>1075</v>
      </c>
      <c r="E414" s="98" t="s">
        <v>1077</v>
      </c>
      <c r="F414" s="87">
        <v>3</v>
      </c>
      <c r="G414" s="23">
        <v>3</v>
      </c>
    </row>
    <row r="415" spans="2:7" s="2" customFormat="1" ht="16.5" customHeight="1">
      <c r="B415" s="95">
        <v>41320</v>
      </c>
      <c r="C415" s="55">
        <v>156</v>
      </c>
      <c r="D415" s="86" t="s">
        <v>1730</v>
      </c>
      <c r="E415" s="17" t="s">
        <v>1079</v>
      </c>
      <c r="F415" s="82">
        <v>2</v>
      </c>
      <c r="G415" s="58">
        <v>2</v>
      </c>
    </row>
    <row r="416" spans="2:7" s="2" customFormat="1" ht="49.5" customHeight="1">
      <c r="B416" s="95">
        <v>41321</v>
      </c>
      <c r="C416" s="55">
        <v>4060</v>
      </c>
      <c r="D416" s="86" t="s">
        <v>1078</v>
      </c>
      <c r="E416" s="97" t="s">
        <v>1080</v>
      </c>
      <c r="F416" s="100">
        <v>8</v>
      </c>
      <c r="G416" s="58">
        <v>8</v>
      </c>
    </row>
    <row r="417" spans="2:7" s="2" customFormat="1" ht="16.5" customHeight="1">
      <c r="B417" s="95">
        <v>41329</v>
      </c>
      <c r="C417" s="55">
        <v>1409</v>
      </c>
      <c r="D417" s="86" t="s">
        <v>1081</v>
      </c>
      <c r="E417" s="17" t="s">
        <v>1082</v>
      </c>
      <c r="F417" s="100">
        <v>2</v>
      </c>
      <c r="G417" s="58">
        <v>2</v>
      </c>
    </row>
    <row r="418" spans="2:7" s="2" customFormat="1" ht="33" customHeight="1">
      <c r="B418" s="95">
        <v>41330</v>
      </c>
      <c r="C418" s="55">
        <v>75</v>
      </c>
      <c r="D418" s="86" t="s">
        <v>1083</v>
      </c>
      <c r="E418" s="98" t="s">
        <v>1084</v>
      </c>
      <c r="F418" s="100">
        <v>5</v>
      </c>
      <c r="G418" s="58">
        <v>5</v>
      </c>
    </row>
    <row r="419" spans="2:7" s="2" customFormat="1" ht="16.5" customHeight="1">
      <c r="B419" s="95">
        <v>41332</v>
      </c>
      <c r="C419" s="55">
        <v>413</v>
      </c>
      <c r="D419" s="86" t="s">
        <v>829</v>
      </c>
      <c r="E419" s="97" t="s">
        <v>1086</v>
      </c>
      <c r="F419" s="100">
        <v>1</v>
      </c>
      <c r="G419" s="58">
        <v>1</v>
      </c>
    </row>
    <row r="420" spans="2:7" s="2" customFormat="1" ht="16.5" customHeight="1">
      <c r="B420" s="95">
        <v>41334</v>
      </c>
      <c r="C420" s="55">
        <v>2545</v>
      </c>
      <c r="D420" s="86" t="s">
        <v>1087</v>
      </c>
      <c r="E420" s="97" t="s">
        <v>1085</v>
      </c>
      <c r="F420" s="100">
        <v>1</v>
      </c>
      <c r="G420" s="58">
        <v>1</v>
      </c>
    </row>
    <row r="421" spans="2:7" s="2" customFormat="1" ht="16.5" customHeight="1">
      <c r="B421" s="95">
        <v>41337</v>
      </c>
      <c r="C421" s="55">
        <v>784</v>
      </c>
      <c r="D421" s="86" t="s">
        <v>1091</v>
      </c>
      <c r="E421" s="17" t="s">
        <v>1131</v>
      </c>
      <c r="F421" s="100">
        <v>2</v>
      </c>
      <c r="G421" s="58">
        <v>2</v>
      </c>
    </row>
    <row r="422" spans="2:7" s="2" customFormat="1" ht="16.5" customHeight="1">
      <c r="B422" s="95">
        <v>41337</v>
      </c>
      <c r="C422" s="55">
        <v>1036</v>
      </c>
      <c r="D422" s="86" t="s">
        <v>1092</v>
      </c>
      <c r="E422" s="17" t="s">
        <v>1093</v>
      </c>
      <c r="F422" s="100">
        <v>2</v>
      </c>
      <c r="G422" s="58">
        <v>2</v>
      </c>
    </row>
    <row r="423" spans="2:7" s="2" customFormat="1" ht="16.5" customHeight="1">
      <c r="B423" s="95">
        <v>41354</v>
      </c>
      <c r="C423" s="55">
        <v>79</v>
      </c>
      <c r="D423" s="86" t="s">
        <v>1100</v>
      </c>
      <c r="E423" s="17" t="s">
        <v>1097</v>
      </c>
      <c r="F423" s="100">
        <v>1</v>
      </c>
      <c r="G423" s="58">
        <v>1</v>
      </c>
    </row>
    <row r="424" spans="2:7" s="2" customFormat="1" ht="33" customHeight="1">
      <c r="B424" s="95">
        <v>41356</v>
      </c>
      <c r="C424" s="55">
        <v>6733</v>
      </c>
      <c r="D424" s="86" t="s">
        <v>1098</v>
      </c>
      <c r="E424" s="97" t="s">
        <v>1099</v>
      </c>
      <c r="F424" s="100">
        <v>4</v>
      </c>
      <c r="G424" s="58">
        <v>4</v>
      </c>
    </row>
    <row r="425" spans="2:7" s="2" customFormat="1" ht="16.5" customHeight="1">
      <c r="B425" s="95">
        <v>41361</v>
      </c>
      <c r="C425" s="55">
        <v>154</v>
      </c>
      <c r="D425" s="86" t="s">
        <v>1102</v>
      </c>
      <c r="E425" s="97" t="s">
        <v>1101</v>
      </c>
      <c r="F425" s="100">
        <v>1</v>
      </c>
      <c r="G425" s="58">
        <v>1</v>
      </c>
    </row>
    <row r="426" spans="2:7" s="2" customFormat="1" ht="16.5" customHeight="1">
      <c r="B426" s="94">
        <v>41381</v>
      </c>
      <c r="C426" s="20">
        <v>495</v>
      </c>
      <c r="D426" s="32" t="s">
        <v>1105</v>
      </c>
      <c r="E426" s="97" t="s">
        <v>1101</v>
      </c>
      <c r="F426" s="100">
        <v>1</v>
      </c>
      <c r="G426" s="58">
        <v>1</v>
      </c>
    </row>
    <row r="427" spans="2:7" s="2" customFormat="1" ht="16.5" customHeight="1">
      <c r="B427" s="94">
        <v>41381</v>
      </c>
      <c r="C427" s="20">
        <v>170</v>
      </c>
      <c r="D427" s="32" t="s">
        <v>1104</v>
      </c>
      <c r="E427" s="97" t="s">
        <v>1101</v>
      </c>
      <c r="F427" s="100">
        <v>1</v>
      </c>
      <c r="G427" s="58">
        <v>1</v>
      </c>
    </row>
    <row r="428" spans="2:7" s="2" customFormat="1" ht="16.5" customHeight="1">
      <c r="B428" s="95">
        <v>41398</v>
      </c>
      <c r="C428" s="55">
        <v>1541</v>
      </c>
      <c r="D428" s="86" t="s">
        <v>1106</v>
      </c>
      <c r="E428" s="97" t="s">
        <v>1101</v>
      </c>
      <c r="F428" s="100">
        <v>1</v>
      </c>
      <c r="G428" s="58">
        <v>1</v>
      </c>
    </row>
    <row r="429" spans="2:7" s="2" customFormat="1" ht="16.5" customHeight="1">
      <c r="B429" s="95">
        <v>41401</v>
      </c>
      <c r="C429" s="55">
        <v>1351</v>
      </c>
      <c r="D429" s="86" t="s">
        <v>1107</v>
      </c>
      <c r="E429" s="17" t="s">
        <v>1097</v>
      </c>
      <c r="F429" s="100">
        <v>1</v>
      </c>
      <c r="G429" s="58">
        <v>1</v>
      </c>
    </row>
    <row r="430" spans="2:7" s="2" customFormat="1" ht="33" customHeight="1">
      <c r="B430" s="95">
        <v>41403</v>
      </c>
      <c r="C430" s="55">
        <v>1038</v>
      </c>
      <c r="D430" s="86" t="s">
        <v>1108</v>
      </c>
      <c r="E430" s="97" t="s">
        <v>1109</v>
      </c>
      <c r="F430" s="100">
        <v>5</v>
      </c>
      <c r="G430" s="58">
        <v>5</v>
      </c>
    </row>
    <row r="431" spans="2:7" s="2" customFormat="1" ht="16.5" customHeight="1">
      <c r="B431" s="95">
        <v>41409</v>
      </c>
      <c r="C431" s="55">
        <v>439</v>
      </c>
      <c r="D431" s="86" t="s">
        <v>1112</v>
      </c>
      <c r="E431" s="17" t="s">
        <v>1097</v>
      </c>
      <c r="F431" s="100">
        <v>1</v>
      </c>
      <c r="G431" s="58">
        <v>1</v>
      </c>
    </row>
    <row r="432" spans="2:7" s="2" customFormat="1" ht="16.5" customHeight="1">
      <c r="B432" s="95">
        <v>41417</v>
      </c>
      <c r="C432" s="55">
        <v>732</v>
      </c>
      <c r="D432" s="86" t="s">
        <v>1113</v>
      </c>
      <c r="E432" s="56" t="s">
        <v>1097</v>
      </c>
      <c r="F432" s="100">
        <v>1</v>
      </c>
      <c r="G432" s="58">
        <v>1</v>
      </c>
    </row>
    <row r="433" spans="2:7" s="2" customFormat="1" ht="66" customHeight="1">
      <c r="B433" s="94">
        <v>41432</v>
      </c>
      <c r="C433" s="20">
        <v>134340</v>
      </c>
      <c r="D433" s="21" t="s">
        <v>963</v>
      </c>
      <c r="E433" s="17" t="s">
        <v>1512</v>
      </c>
      <c r="F433" s="26">
        <v>1</v>
      </c>
      <c r="G433" s="23">
        <v>1</v>
      </c>
    </row>
    <row r="434" spans="2:7" s="2" customFormat="1" ht="16.5" customHeight="1">
      <c r="B434" s="95">
        <v>41442</v>
      </c>
      <c r="C434" s="55">
        <v>1171</v>
      </c>
      <c r="D434" s="86" t="s">
        <v>1115</v>
      </c>
      <c r="E434" s="97" t="s">
        <v>1101</v>
      </c>
      <c r="F434" s="100">
        <v>1</v>
      </c>
      <c r="G434" s="58">
        <v>1</v>
      </c>
    </row>
    <row r="435" spans="2:7" s="2" customFormat="1" ht="16.5" customHeight="1">
      <c r="B435" s="95">
        <v>41441</v>
      </c>
      <c r="C435" s="20">
        <v>134340</v>
      </c>
      <c r="D435" s="21" t="s">
        <v>963</v>
      </c>
      <c r="E435" s="97" t="s">
        <v>1116</v>
      </c>
      <c r="F435" s="100">
        <v>1</v>
      </c>
      <c r="G435" s="58">
        <v>1</v>
      </c>
    </row>
    <row r="436" spans="2:7" s="2" customFormat="1" ht="16.5" customHeight="1">
      <c r="B436" s="95">
        <v>41442</v>
      </c>
      <c r="C436" s="55">
        <v>20707</v>
      </c>
      <c r="D436" s="86" t="s">
        <v>1114</v>
      </c>
      <c r="E436" s="97" t="s">
        <v>1101</v>
      </c>
      <c r="F436" s="100">
        <v>1</v>
      </c>
      <c r="G436" s="58">
        <v>1</v>
      </c>
    </row>
    <row r="437" spans="2:7" s="2" customFormat="1" ht="16.5" customHeight="1">
      <c r="B437" s="95">
        <v>41456</v>
      </c>
      <c r="C437" s="55">
        <v>130</v>
      </c>
      <c r="D437" s="86" t="s">
        <v>1117</v>
      </c>
      <c r="E437" s="56" t="s">
        <v>1097</v>
      </c>
      <c r="F437" s="100">
        <v>1</v>
      </c>
      <c r="G437" s="58">
        <v>1</v>
      </c>
    </row>
    <row r="438" spans="2:7" s="2" customFormat="1" ht="33" customHeight="1">
      <c r="B438" s="95">
        <v>41463</v>
      </c>
      <c r="C438" s="55">
        <v>2604</v>
      </c>
      <c r="D438" s="86" t="s">
        <v>1118</v>
      </c>
      <c r="E438" s="97" t="s">
        <v>1119</v>
      </c>
      <c r="F438" s="100">
        <v>4</v>
      </c>
      <c r="G438" s="58">
        <v>4</v>
      </c>
    </row>
    <row r="439" spans="2:7" s="2" customFormat="1" ht="16.5" customHeight="1">
      <c r="B439" s="95">
        <v>41473</v>
      </c>
      <c r="C439" s="55">
        <v>7874</v>
      </c>
      <c r="D439" s="86" t="s">
        <v>1120</v>
      </c>
      <c r="E439" s="97" t="s">
        <v>1121</v>
      </c>
      <c r="F439" s="100">
        <v>2</v>
      </c>
      <c r="G439" s="58">
        <v>2</v>
      </c>
    </row>
    <row r="440" spans="2:7" s="2" customFormat="1" ht="16.5" customHeight="1">
      <c r="B440" s="94">
        <v>41500</v>
      </c>
      <c r="C440" s="20">
        <v>713</v>
      </c>
      <c r="D440" s="32" t="s">
        <v>1124</v>
      </c>
      <c r="E440" s="98" t="s">
        <v>1123</v>
      </c>
      <c r="F440" s="87">
        <v>2</v>
      </c>
      <c r="G440" s="23">
        <v>2</v>
      </c>
    </row>
    <row r="441" spans="2:7" s="2" customFormat="1" ht="16.5" customHeight="1">
      <c r="B441" s="95">
        <v>41501</v>
      </c>
      <c r="C441" s="55">
        <v>2927</v>
      </c>
      <c r="D441" s="86" t="s">
        <v>1127</v>
      </c>
      <c r="E441" s="97" t="s">
        <v>1074</v>
      </c>
      <c r="F441" s="100">
        <v>1</v>
      </c>
      <c r="G441" s="58">
        <v>1</v>
      </c>
    </row>
    <row r="442" spans="2:7" s="2" customFormat="1" ht="33" customHeight="1">
      <c r="B442" s="95">
        <v>41502</v>
      </c>
      <c r="C442" s="55">
        <v>1347</v>
      </c>
      <c r="D442" s="86" t="s">
        <v>1125</v>
      </c>
      <c r="E442" s="97" t="s">
        <v>1136</v>
      </c>
      <c r="F442" s="100">
        <v>4</v>
      </c>
      <c r="G442" s="58">
        <v>4</v>
      </c>
    </row>
    <row r="443" spans="2:7" s="2" customFormat="1" ht="33" customHeight="1">
      <c r="B443" s="95">
        <v>41502</v>
      </c>
      <c r="C443" s="55">
        <v>1206</v>
      </c>
      <c r="D443" s="86" t="s">
        <v>1126</v>
      </c>
      <c r="E443" s="97" t="s">
        <v>1137</v>
      </c>
      <c r="F443" s="100">
        <v>6</v>
      </c>
      <c r="G443" s="58">
        <v>6</v>
      </c>
    </row>
    <row r="444" spans="2:7" s="2" customFormat="1" ht="16.5" customHeight="1">
      <c r="B444" s="95">
        <v>41507</v>
      </c>
      <c r="C444" s="55">
        <v>510</v>
      </c>
      <c r="D444" s="86" t="s">
        <v>1130</v>
      </c>
      <c r="E444" s="97" t="s">
        <v>1057</v>
      </c>
      <c r="F444" s="82">
        <v>2</v>
      </c>
      <c r="G444" s="58">
        <v>2</v>
      </c>
    </row>
    <row r="445" spans="2:7" s="2" customFormat="1" ht="16.5" customHeight="1">
      <c r="B445" s="95">
        <v>41508</v>
      </c>
      <c r="C445" s="55">
        <v>1590</v>
      </c>
      <c r="D445" s="86" t="s">
        <v>1132</v>
      </c>
      <c r="E445" s="97" t="s">
        <v>1133</v>
      </c>
      <c r="F445" s="82">
        <v>2</v>
      </c>
      <c r="G445" s="58">
        <v>2</v>
      </c>
    </row>
    <row r="446" spans="2:7" s="2" customFormat="1" ht="16.5" customHeight="1">
      <c r="B446" s="95">
        <v>41514</v>
      </c>
      <c r="C446" s="55">
        <v>856</v>
      </c>
      <c r="D446" s="86" t="s">
        <v>1138</v>
      </c>
      <c r="E446" s="97" t="s">
        <v>1121</v>
      </c>
      <c r="F446" s="82">
        <v>2</v>
      </c>
      <c r="G446" s="58">
        <v>2</v>
      </c>
    </row>
    <row r="447" spans="2:7" s="2" customFormat="1" ht="16.5" customHeight="1">
      <c r="B447" s="95">
        <v>41515</v>
      </c>
      <c r="C447" s="55">
        <v>28</v>
      </c>
      <c r="D447" s="86" t="s">
        <v>1139</v>
      </c>
      <c r="E447" s="97" t="s">
        <v>1140</v>
      </c>
      <c r="F447" s="82">
        <v>1</v>
      </c>
      <c r="G447" s="58">
        <v>1</v>
      </c>
    </row>
    <row r="448" spans="2:7" s="2" customFormat="1" ht="16.5" customHeight="1">
      <c r="B448" s="95">
        <v>41516</v>
      </c>
      <c r="C448" s="55">
        <v>2</v>
      </c>
      <c r="D448" s="86" t="s">
        <v>1141</v>
      </c>
      <c r="E448" s="97" t="s">
        <v>1101</v>
      </c>
      <c r="F448" s="100">
        <v>1</v>
      </c>
      <c r="G448" s="58">
        <v>1</v>
      </c>
    </row>
    <row r="449" spans="2:7" s="2" customFormat="1" ht="16.5" customHeight="1">
      <c r="B449" s="95">
        <v>41520</v>
      </c>
      <c r="C449" s="55">
        <v>506</v>
      </c>
      <c r="D449" s="86" t="s">
        <v>1142</v>
      </c>
      <c r="E449" s="97" t="s">
        <v>1121</v>
      </c>
      <c r="F449" s="82">
        <v>2</v>
      </c>
      <c r="G449" s="58">
        <v>2</v>
      </c>
    </row>
    <row r="450" spans="2:7" s="2" customFormat="1" ht="16.5" customHeight="1">
      <c r="B450" s="95">
        <v>41536</v>
      </c>
      <c r="C450" s="55">
        <v>1327</v>
      </c>
      <c r="D450" s="86" t="s">
        <v>1143</v>
      </c>
      <c r="E450" s="97" t="s">
        <v>1140</v>
      </c>
      <c r="F450" s="82">
        <v>1</v>
      </c>
      <c r="G450" s="58">
        <v>1</v>
      </c>
    </row>
    <row r="451" spans="2:7" s="2" customFormat="1" ht="33" customHeight="1">
      <c r="B451" s="53">
        <v>41541</v>
      </c>
      <c r="C451" s="20">
        <v>3171</v>
      </c>
      <c r="D451" s="24" t="s">
        <v>445</v>
      </c>
      <c r="E451" s="97" t="s">
        <v>1144</v>
      </c>
      <c r="F451" s="82">
        <v>4</v>
      </c>
      <c r="G451" s="58">
        <v>4</v>
      </c>
    </row>
    <row r="452" spans="2:7" s="2" customFormat="1" ht="16.5" customHeight="1">
      <c r="B452" s="101">
        <v>41555</v>
      </c>
      <c r="C452" s="20">
        <v>898</v>
      </c>
      <c r="D452" s="102" t="s">
        <v>1146</v>
      </c>
      <c r="E452" s="97" t="s">
        <v>1074</v>
      </c>
      <c r="F452" s="82">
        <v>1</v>
      </c>
      <c r="G452" s="58">
        <v>1</v>
      </c>
    </row>
    <row r="453" spans="2:7" s="2" customFormat="1" ht="16.5" customHeight="1">
      <c r="B453" s="101">
        <v>41555</v>
      </c>
      <c r="C453" s="20">
        <v>1095</v>
      </c>
      <c r="D453" s="102" t="s">
        <v>1147</v>
      </c>
      <c r="E453" s="97" t="s">
        <v>1074</v>
      </c>
      <c r="F453" s="82">
        <v>1</v>
      </c>
      <c r="G453" s="58">
        <v>1</v>
      </c>
    </row>
    <row r="454" spans="2:7" s="2" customFormat="1" ht="49.5" customHeight="1">
      <c r="B454" s="101">
        <v>41558</v>
      </c>
      <c r="C454" s="20">
        <v>3132</v>
      </c>
      <c r="D454" s="102" t="s">
        <v>1148</v>
      </c>
      <c r="E454" s="97" t="s">
        <v>1152</v>
      </c>
      <c r="F454" s="82">
        <v>7</v>
      </c>
      <c r="G454" s="58">
        <v>7</v>
      </c>
    </row>
    <row r="455" spans="2:7" s="2" customFormat="1" ht="16.5" customHeight="1">
      <c r="B455" s="101">
        <v>41560</v>
      </c>
      <c r="C455" s="55">
        <v>282</v>
      </c>
      <c r="D455" s="86" t="s">
        <v>1150</v>
      </c>
      <c r="E455" s="97" t="s">
        <v>1149</v>
      </c>
      <c r="F455" s="82">
        <v>1</v>
      </c>
      <c r="G455" s="58">
        <v>1</v>
      </c>
    </row>
    <row r="456" spans="2:7" s="2" customFormat="1" ht="16.5" customHeight="1">
      <c r="B456" s="101">
        <v>41561</v>
      </c>
      <c r="C456" s="55">
        <v>1765</v>
      </c>
      <c r="D456" s="86" t="s">
        <v>1151</v>
      </c>
      <c r="E456" s="97" t="s">
        <v>1140</v>
      </c>
      <c r="F456" s="82">
        <v>1</v>
      </c>
      <c r="G456" s="58">
        <v>1</v>
      </c>
    </row>
    <row r="457" spans="2:7" s="2" customFormat="1" ht="16.5" customHeight="1">
      <c r="B457" s="101">
        <v>41569</v>
      </c>
      <c r="C457" s="55">
        <v>313</v>
      </c>
      <c r="D457" s="102" t="s">
        <v>1153</v>
      </c>
      <c r="E457" s="97" t="s">
        <v>1154</v>
      </c>
      <c r="F457" s="100">
        <v>2</v>
      </c>
      <c r="G457" s="58">
        <v>2</v>
      </c>
    </row>
    <row r="458" spans="2:7" s="2" customFormat="1" ht="16.5" customHeight="1">
      <c r="B458" s="101">
        <v>41574</v>
      </c>
      <c r="C458" s="55">
        <v>134340</v>
      </c>
      <c r="D458" s="102" t="s">
        <v>963</v>
      </c>
      <c r="E458" s="97" t="s">
        <v>1101</v>
      </c>
      <c r="F458" s="100">
        <v>1</v>
      </c>
      <c r="G458" s="58">
        <v>1</v>
      </c>
    </row>
    <row r="459" spans="2:7" s="2" customFormat="1" ht="16.5" customHeight="1">
      <c r="B459" s="101">
        <v>41574</v>
      </c>
      <c r="C459" s="55" t="s">
        <v>1177</v>
      </c>
      <c r="D459" s="102" t="s">
        <v>1178</v>
      </c>
      <c r="E459" s="97" t="s">
        <v>1101</v>
      </c>
      <c r="F459" s="100">
        <v>1</v>
      </c>
      <c r="G459" s="58">
        <v>1</v>
      </c>
    </row>
    <row r="460" spans="2:7" s="2" customFormat="1" ht="16.5" customHeight="1">
      <c r="B460" s="101">
        <v>41577</v>
      </c>
      <c r="C460" s="55">
        <v>34405</v>
      </c>
      <c r="D460" s="102" t="s">
        <v>1155</v>
      </c>
      <c r="E460" s="97" t="s">
        <v>1156</v>
      </c>
      <c r="F460" s="82">
        <v>3</v>
      </c>
      <c r="G460" s="58">
        <v>3</v>
      </c>
    </row>
    <row r="461" spans="2:7" s="2" customFormat="1" ht="16.5" customHeight="1">
      <c r="B461" s="101">
        <v>41583</v>
      </c>
      <c r="C461" s="55">
        <v>74492</v>
      </c>
      <c r="D461" s="102" t="s">
        <v>1160</v>
      </c>
      <c r="E461" s="97" t="s">
        <v>1101</v>
      </c>
      <c r="F461" s="100">
        <v>1</v>
      </c>
      <c r="G461" s="58">
        <v>1</v>
      </c>
    </row>
    <row r="462" spans="2:7" s="2" customFormat="1" ht="16.5" customHeight="1">
      <c r="B462" s="101">
        <v>41585</v>
      </c>
      <c r="C462" s="55">
        <v>182222</v>
      </c>
      <c r="D462" s="102" t="s">
        <v>1157</v>
      </c>
      <c r="E462" s="97" t="s">
        <v>1074</v>
      </c>
      <c r="F462" s="82">
        <v>1</v>
      </c>
      <c r="G462" s="58">
        <v>1</v>
      </c>
    </row>
    <row r="463" spans="2:7" s="2" customFormat="1" ht="16.5" customHeight="1">
      <c r="B463" s="101">
        <v>41586</v>
      </c>
      <c r="C463" s="55">
        <v>734</v>
      </c>
      <c r="D463" s="102" t="s">
        <v>1158</v>
      </c>
      <c r="E463" s="97" t="s">
        <v>1149</v>
      </c>
      <c r="F463" s="82">
        <v>1</v>
      </c>
      <c r="G463" s="58">
        <v>1</v>
      </c>
    </row>
    <row r="464" spans="2:7" s="2" customFormat="1" ht="16.5" customHeight="1">
      <c r="B464" s="101">
        <v>41595</v>
      </c>
      <c r="C464" s="55">
        <v>1626</v>
      </c>
      <c r="D464" s="102" t="s">
        <v>1166</v>
      </c>
      <c r="E464" s="97" t="s">
        <v>1101</v>
      </c>
      <c r="F464" s="100">
        <v>1</v>
      </c>
      <c r="G464" s="58">
        <v>1</v>
      </c>
    </row>
    <row r="465" spans="2:7" s="2" customFormat="1" ht="16.5" customHeight="1">
      <c r="B465" s="101">
        <v>41604</v>
      </c>
      <c r="C465" s="55">
        <v>3132</v>
      </c>
      <c r="D465" s="102" t="s">
        <v>1148</v>
      </c>
      <c r="E465" s="97" t="s">
        <v>1074</v>
      </c>
      <c r="F465" s="82">
        <v>1</v>
      </c>
      <c r="G465" s="58">
        <v>1</v>
      </c>
    </row>
    <row r="466" spans="2:7" s="2" customFormat="1" ht="16.5" customHeight="1">
      <c r="B466" s="101">
        <v>41606</v>
      </c>
      <c r="C466" s="55">
        <v>493</v>
      </c>
      <c r="D466" s="102" t="s">
        <v>1167</v>
      </c>
      <c r="E466" s="97" t="s">
        <v>1168</v>
      </c>
      <c r="F466" s="82">
        <v>1</v>
      </c>
      <c r="G466" s="58">
        <v>1</v>
      </c>
    </row>
    <row r="467" spans="2:7" s="2" customFormat="1" ht="49.5" customHeight="1">
      <c r="B467" s="101">
        <v>41607</v>
      </c>
      <c r="C467" s="55">
        <v>1112</v>
      </c>
      <c r="D467" s="102" t="s">
        <v>1169</v>
      </c>
      <c r="E467" s="97" t="s">
        <v>1170</v>
      </c>
      <c r="F467" s="82">
        <v>7</v>
      </c>
      <c r="G467" s="58">
        <v>7</v>
      </c>
    </row>
    <row r="468" spans="2:7" s="2" customFormat="1" ht="16.5" customHeight="1">
      <c r="B468" s="101">
        <v>41608</v>
      </c>
      <c r="C468" s="55">
        <v>187544</v>
      </c>
      <c r="D468" s="102" t="s">
        <v>1173</v>
      </c>
      <c r="E468" s="97" t="s">
        <v>1140</v>
      </c>
      <c r="F468" s="82">
        <v>1</v>
      </c>
      <c r="G468" s="58">
        <v>1</v>
      </c>
    </row>
    <row r="469" spans="2:7" s="2" customFormat="1" ht="33" customHeight="1">
      <c r="B469" s="101">
        <v>41610</v>
      </c>
      <c r="C469" s="55">
        <v>1112</v>
      </c>
      <c r="D469" s="102" t="s">
        <v>1169</v>
      </c>
      <c r="E469" s="97" t="s">
        <v>1174</v>
      </c>
      <c r="F469" s="82">
        <v>5</v>
      </c>
      <c r="G469" s="58">
        <v>5</v>
      </c>
    </row>
    <row r="470" spans="2:7" s="2" customFormat="1" ht="16.5" customHeight="1">
      <c r="B470" s="101">
        <v>41610</v>
      </c>
      <c r="C470" s="55">
        <v>318</v>
      </c>
      <c r="D470" s="102" t="s">
        <v>1032</v>
      </c>
      <c r="E470" s="97" t="s">
        <v>1149</v>
      </c>
      <c r="F470" s="82">
        <v>1</v>
      </c>
      <c r="G470" s="58">
        <v>1</v>
      </c>
    </row>
    <row r="471" spans="2:7" s="2" customFormat="1" ht="33" customHeight="1">
      <c r="B471" s="101">
        <v>41613</v>
      </c>
      <c r="C471" s="55">
        <v>3132</v>
      </c>
      <c r="D471" s="102" t="s">
        <v>1148</v>
      </c>
      <c r="E471" s="97" t="s">
        <v>1175</v>
      </c>
      <c r="F471" s="82">
        <v>4</v>
      </c>
      <c r="G471" s="58">
        <v>4</v>
      </c>
    </row>
    <row r="472" spans="2:7" s="2" customFormat="1" ht="16.5" customHeight="1">
      <c r="B472" s="101">
        <v>41614</v>
      </c>
      <c r="C472" s="55">
        <v>24670</v>
      </c>
      <c r="D472" s="102" t="s">
        <v>1176</v>
      </c>
      <c r="E472" s="97" t="s">
        <v>1140</v>
      </c>
      <c r="F472" s="82">
        <v>1</v>
      </c>
      <c r="G472" s="58">
        <v>1</v>
      </c>
    </row>
    <row r="473" spans="2:7" s="2" customFormat="1" ht="16.5" customHeight="1">
      <c r="B473" s="101">
        <v>41619</v>
      </c>
      <c r="C473" s="55" t="s">
        <v>1002</v>
      </c>
      <c r="D473" s="102" t="s">
        <v>1180</v>
      </c>
      <c r="E473" s="97" t="s">
        <v>1074</v>
      </c>
      <c r="F473" s="82">
        <v>1</v>
      </c>
      <c r="G473" s="58">
        <v>1</v>
      </c>
    </row>
    <row r="474" spans="2:7" s="2" customFormat="1" ht="16.5" customHeight="1">
      <c r="B474" s="101">
        <v>41623</v>
      </c>
      <c r="C474" s="55">
        <v>31070</v>
      </c>
      <c r="D474" s="102" t="s">
        <v>1181</v>
      </c>
      <c r="E474" s="97" t="s">
        <v>1140</v>
      </c>
      <c r="F474" s="82">
        <v>1</v>
      </c>
      <c r="G474" s="58">
        <v>1</v>
      </c>
    </row>
    <row r="475" spans="2:7" s="2" customFormat="1" ht="16.5" customHeight="1">
      <c r="B475" s="101">
        <v>41627</v>
      </c>
      <c r="C475" s="55">
        <v>350</v>
      </c>
      <c r="D475" s="102" t="s">
        <v>1183</v>
      </c>
      <c r="E475" s="97" t="s">
        <v>1086</v>
      </c>
      <c r="F475" s="82">
        <v>1</v>
      </c>
      <c r="G475" s="58">
        <v>1</v>
      </c>
    </row>
    <row r="476" spans="2:7" s="2" customFormat="1" ht="16.5" customHeight="1">
      <c r="B476" s="101">
        <v>41627</v>
      </c>
      <c r="C476" s="55">
        <v>167937</v>
      </c>
      <c r="D476" s="102" t="s">
        <v>1182</v>
      </c>
      <c r="E476" s="97" t="s">
        <v>1140</v>
      </c>
      <c r="F476" s="82">
        <v>1</v>
      </c>
      <c r="G476" s="58">
        <v>1</v>
      </c>
    </row>
    <row r="477" spans="2:7" s="2" customFormat="1" ht="16.5" customHeight="1">
      <c r="B477" s="101">
        <v>41629</v>
      </c>
      <c r="C477" s="55">
        <v>2731</v>
      </c>
      <c r="D477" s="102" t="s">
        <v>1184</v>
      </c>
      <c r="E477" s="97" t="s">
        <v>1185</v>
      </c>
      <c r="F477" s="82">
        <v>3</v>
      </c>
      <c r="G477" s="58">
        <v>3</v>
      </c>
    </row>
    <row r="478" spans="2:7" s="2" customFormat="1" ht="16.5" customHeight="1">
      <c r="B478" s="101">
        <v>41630</v>
      </c>
      <c r="C478" s="55">
        <v>5489</v>
      </c>
      <c r="D478" s="102" t="s">
        <v>1186</v>
      </c>
      <c r="E478" s="97" t="s">
        <v>1187</v>
      </c>
      <c r="F478" s="82">
        <v>2</v>
      </c>
      <c r="G478" s="58">
        <v>2</v>
      </c>
    </row>
    <row r="479" spans="2:7" s="2" customFormat="1" ht="16.5" customHeight="1">
      <c r="B479" s="95">
        <v>41638</v>
      </c>
      <c r="C479" s="55">
        <v>2709</v>
      </c>
      <c r="D479" s="86" t="s">
        <v>1190</v>
      </c>
      <c r="E479" s="97" t="s">
        <v>1101</v>
      </c>
      <c r="F479" s="100">
        <v>1</v>
      </c>
      <c r="G479" s="58">
        <v>1</v>
      </c>
    </row>
    <row r="480" spans="2:7" s="2" customFormat="1" ht="16.5" customHeight="1" thickBot="1">
      <c r="B480" s="103">
        <v>42004</v>
      </c>
      <c r="C480" s="104" t="s">
        <v>1002</v>
      </c>
      <c r="D480" s="105" t="s">
        <v>1191</v>
      </c>
      <c r="E480" s="97" t="s">
        <v>1192</v>
      </c>
      <c r="F480" s="106">
        <v>2</v>
      </c>
      <c r="G480" s="107">
        <v>2</v>
      </c>
    </row>
    <row r="481" spans="2:7" s="2" customFormat="1" ht="30" customHeight="1" thickBot="1">
      <c r="B481" s="39" t="s">
        <v>1031</v>
      </c>
      <c r="C481" s="480">
        <f>COUNTA(D394:D480)</f>
        <v>87</v>
      </c>
      <c r="D481" s="481"/>
      <c r="E481" s="482">
        <f>SUM(F394:F480)</f>
        <v>211</v>
      </c>
      <c r="F481" s="483"/>
      <c r="G481" s="40">
        <f>SUM(G394:G480)</f>
        <v>209</v>
      </c>
    </row>
    <row r="482" s="2" customFormat="1" ht="14.25">
      <c r="G482" s="41"/>
    </row>
    <row r="483" spans="3:8" s="2" customFormat="1" ht="33" customHeight="1">
      <c r="C483" s="492" t="s">
        <v>877</v>
      </c>
      <c r="D483" s="493"/>
      <c r="E483" s="494"/>
      <c r="F483" s="3"/>
      <c r="G483" s="4"/>
      <c r="H483" s="5"/>
    </row>
    <row r="484" spans="2:7" s="6" customFormat="1" ht="31.5" customHeight="1">
      <c r="B484" s="7"/>
      <c r="C484" s="490" t="s">
        <v>1041</v>
      </c>
      <c r="D484" s="490"/>
      <c r="E484" s="490"/>
      <c r="F484" s="7"/>
      <c r="G484" s="10"/>
    </row>
    <row r="485" spans="2:7" s="6" customFormat="1" ht="30" customHeight="1" thickBot="1">
      <c r="B485" s="11" t="s">
        <v>308</v>
      </c>
      <c r="C485" s="467">
        <v>41281</v>
      </c>
      <c r="D485" s="467"/>
      <c r="E485" s="12"/>
      <c r="F485" s="468" t="s">
        <v>309</v>
      </c>
      <c r="G485" s="469"/>
    </row>
    <row r="486" spans="2:7" s="2" customFormat="1" ht="16.5" customHeight="1">
      <c r="B486" s="470" t="s">
        <v>818</v>
      </c>
      <c r="C486" s="472" t="s">
        <v>819</v>
      </c>
      <c r="D486" s="473"/>
      <c r="E486" s="474" t="s">
        <v>820</v>
      </c>
      <c r="F486" s="476" t="s">
        <v>831</v>
      </c>
      <c r="G486" s="478" t="s">
        <v>821</v>
      </c>
    </row>
    <row r="487" spans="2:7" s="2" customFormat="1" ht="16.5" customHeight="1" thickBot="1">
      <c r="B487" s="471"/>
      <c r="C487" s="13" t="s">
        <v>822</v>
      </c>
      <c r="D487" s="13" t="s">
        <v>823</v>
      </c>
      <c r="E487" s="475"/>
      <c r="F487" s="477"/>
      <c r="G487" s="479"/>
    </row>
    <row r="488" spans="2:7" s="2" customFormat="1" ht="66" customHeight="1">
      <c r="B488" s="74">
        <v>40910</v>
      </c>
      <c r="C488" s="15">
        <v>466</v>
      </c>
      <c r="D488" s="16" t="s">
        <v>882</v>
      </c>
      <c r="E488" s="17" t="s">
        <v>883</v>
      </c>
      <c r="F488" s="18">
        <v>10</v>
      </c>
      <c r="G488" s="19">
        <v>9</v>
      </c>
    </row>
    <row r="489" spans="2:7" s="2" customFormat="1" ht="99" customHeight="1">
      <c r="B489" s="64">
        <v>40910</v>
      </c>
      <c r="C489" s="20">
        <v>20000</v>
      </c>
      <c r="D489" s="28" t="s">
        <v>914</v>
      </c>
      <c r="E489" s="17" t="s">
        <v>1513</v>
      </c>
      <c r="F489" s="22">
        <v>10</v>
      </c>
      <c r="G489" s="23">
        <v>8</v>
      </c>
    </row>
    <row r="490" spans="2:7" s="2" customFormat="1" ht="33" customHeight="1">
      <c r="B490" s="74">
        <v>40912</v>
      </c>
      <c r="C490" s="20">
        <v>3793</v>
      </c>
      <c r="D490" s="21" t="s">
        <v>884</v>
      </c>
      <c r="E490" s="17" t="s">
        <v>902</v>
      </c>
      <c r="F490" s="22">
        <v>5</v>
      </c>
      <c r="G490" s="23">
        <v>5</v>
      </c>
    </row>
    <row r="491" spans="2:7" s="2" customFormat="1" ht="16.5" customHeight="1">
      <c r="B491" s="74">
        <v>40913</v>
      </c>
      <c r="C491" s="20">
        <v>266</v>
      </c>
      <c r="D491" s="21" t="s">
        <v>887</v>
      </c>
      <c r="E491" s="17" t="s">
        <v>886</v>
      </c>
      <c r="F491" s="22">
        <v>2</v>
      </c>
      <c r="G491" s="23">
        <v>2</v>
      </c>
    </row>
    <row r="492" spans="2:7" s="2" customFormat="1" ht="16.5" customHeight="1">
      <c r="B492" s="74">
        <v>40913</v>
      </c>
      <c r="C492" s="20">
        <v>395</v>
      </c>
      <c r="D492" s="21" t="s">
        <v>891</v>
      </c>
      <c r="E492" s="17" t="s">
        <v>847</v>
      </c>
      <c r="F492" s="22">
        <v>1</v>
      </c>
      <c r="G492" s="23">
        <v>1</v>
      </c>
    </row>
    <row r="493" spans="2:7" s="2" customFormat="1" ht="33" customHeight="1">
      <c r="B493" s="74">
        <v>40913</v>
      </c>
      <c r="C493" s="20">
        <v>3570</v>
      </c>
      <c r="D493" s="21" t="s">
        <v>888</v>
      </c>
      <c r="E493" s="17" t="s">
        <v>947</v>
      </c>
      <c r="F493" s="22">
        <v>4</v>
      </c>
      <c r="G493" s="23">
        <v>4</v>
      </c>
    </row>
    <row r="494" spans="2:7" s="2" customFormat="1" ht="33" customHeight="1">
      <c r="B494" s="14">
        <v>40918</v>
      </c>
      <c r="C494" s="20">
        <v>70</v>
      </c>
      <c r="D494" s="21" t="s">
        <v>894</v>
      </c>
      <c r="E494" s="17" t="s">
        <v>1514</v>
      </c>
      <c r="F494" s="26">
        <v>1</v>
      </c>
      <c r="G494" s="23">
        <v>1</v>
      </c>
    </row>
    <row r="495" spans="2:7" s="2" customFormat="1" ht="49.5" customHeight="1">
      <c r="B495" s="14">
        <v>40920</v>
      </c>
      <c r="C495" s="20">
        <v>661</v>
      </c>
      <c r="D495" s="21" t="s">
        <v>897</v>
      </c>
      <c r="E495" s="17" t="s">
        <v>900</v>
      </c>
      <c r="F495" s="26">
        <v>8</v>
      </c>
      <c r="G495" s="23">
        <v>8</v>
      </c>
    </row>
    <row r="496" spans="2:7" s="2" customFormat="1" ht="16.5" customHeight="1">
      <c r="B496" s="14">
        <v>40920</v>
      </c>
      <c r="C496" s="20">
        <v>3596</v>
      </c>
      <c r="D496" s="21" t="s">
        <v>899</v>
      </c>
      <c r="E496" s="17" t="s">
        <v>936</v>
      </c>
      <c r="F496" s="26">
        <v>3</v>
      </c>
      <c r="G496" s="23">
        <v>3</v>
      </c>
    </row>
    <row r="497" spans="2:7" s="2" customFormat="1" ht="16.5" customHeight="1">
      <c r="B497" s="14">
        <v>40921</v>
      </c>
      <c r="C497" s="20">
        <v>16233</v>
      </c>
      <c r="D497" s="21" t="s">
        <v>901</v>
      </c>
      <c r="E497" s="17" t="s">
        <v>903</v>
      </c>
      <c r="F497" s="26">
        <v>1</v>
      </c>
      <c r="G497" s="23">
        <v>1</v>
      </c>
    </row>
    <row r="498" spans="2:7" s="2" customFormat="1" ht="16.5" customHeight="1">
      <c r="B498" s="14">
        <v>40922</v>
      </c>
      <c r="C498" s="20">
        <v>777</v>
      </c>
      <c r="D498" s="21" t="s">
        <v>906</v>
      </c>
      <c r="E498" s="17" t="s">
        <v>905</v>
      </c>
      <c r="F498" s="26">
        <v>1</v>
      </c>
      <c r="G498" s="23">
        <v>1</v>
      </c>
    </row>
    <row r="499" spans="2:7" s="2" customFormat="1" ht="16.5" customHeight="1">
      <c r="B499" s="14">
        <v>40932</v>
      </c>
      <c r="C499" s="20">
        <v>261</v>
      </c>
      <c r="D499" s="21" t="s">
        <v>908</v>
      </c>
      <c r="E499" s="17" t="s">
        <v>910</v>
      </c>
      <c r="F499" s="26">
        <v>2</v>
      </c>
      <c r="G499" s="23">
        <v>2</v>
      </c>
    </row>
    <row r="500" spans="2:7" s="2" customFormat="1" ht="49.5" customHeight="1">
      <c r="B500" s="14">
        <v>40932</v>
      </c>
      <c r="C500" s="20">
        <v>1609</v>
      </c>
      <c r="D500" s="21" t="s">
        <v>909</v>
      </c>
      <c r="E500" s="17" t="s">
        <v>1515</v>
      </c>
      <c r="F500" s="26">
        <v>6</v>
      </c>
      <c r="G500" s="23">
        <v>6</v>
      </c>
    </row>
    <row r="501" spans="2:7" s="2" customFormat="1" ht="33" customHeight="1">
      <c r="B501" s="14">
        <v>40938</v>
      </c>
      <c r="C501" s="20">
        <v>15436</v>
      </c>
      <c r="D501" s="21" t="s">
        <v>911</v>
      </c>
      <c r="E501" s="17" t="s">
        <v>1516</v>
      </c>
      <c r="F501" s="26">
        <v>3</v>
      </c>
      <c r="G501" s="23">
        <v>3</v>
      </c>
    </row>
    <row r="502" spans="2:7" s="2" customFormat="1" ht="16.5" customHeight="1">
      <c r="B502" s="14">
        <v>40942</v>
      </c>
      <c r="C502" s="20">
        <v>237</v>
      </c>
      <c r="D502" s="21" t="s">
        <v>921</v>
      </c>
      <c r="E502" s="17" t="s">
        <v>847</v>
      </c>
      <c r="F502" s="26">
        <v>1</v>
      </c>
      <c r="G502" s="23">
        <v>1</v>
      </c>
    </row>
    <row r="503" spans="2:7" s="2" customFormat="1" ht="16.5" customHeight="1">
      <c r="B503" s="14">
        <v>40955</v>
      </c>
      <c r="C503" s="20">
        <v>1540</v>
      </c>
      <c r="D503" s="21" t="s">
        <v>924</v>
      </c>
      <c r="E503" s="17" t="s">
        <v>1014</v>
      </c>
      <c r="F503" s="26">
        <v>1</v>
      </c>
      <c r="G503" s="23">
        <v>1</v>
      </c>
    </row>
    <row r="504" spans="2:7" s="2" customFormat="1" ht="16.5" customHeight="1">
      <c r="B504" s="14">
        <v>40957</v>
      </c>
      <c r="C504" s="20">
        <v>817</v>
      </c>
      <c r="D504" s="28" t="s">
        <v>393</v>
      </c>
      <c r="E504" s="17" t="s">
        <v>1015</v>
      </c>
      <c r="F504" s="26">
        <v>3</v>
      </c>
      <c r="G504" s="23">
        <v>3</v>
      </c>
    </row>
    <row r="505" spans="2:7" s="2" customFormat="1" ht="16.5" customHeight="1">
      <c r="B505" s="14">
        <v>40962</v>
      </c>
      <c r="C505" s="20">
        <v>790</v>
      </c>
      <c r="D505" s="21" t="s">
        <v>928</v>
      </c>
      <c r="E505" s="17" t="s">
        <v>1007</v>
      </c>
      <c r="F505" s="26">
        <v>1</v>
      </c>
      <c r="G505" s="23">
        <v>1</v>
      </c>
    </row>
    <row r="506" spans="2:7" s="2" customFormat="1" ht="16.5" customHeight="1">
      <c r="B506" s="14">
        <v>40980</v>
      </c>
      <c r="C506" s="20">
        <v>5976</v>
      </c>
      <c r="D506" s="21" t="s">
        <v>932</v>
      </c>
      <c r="E506" s="17" t="s">
        <v>1016</v>
      </c>
      <c r="F506" s="26">
        <v>3</v>
      </c>
      <c r="G506" s="23">
        <v>3</v>
      </c>
    </row>
    <row r="507" spans="2:7" s="2" customFormat="1" ht="16.5" customHeight="1">
      <c r="B507" s="14">
        <v>40981</v>
      </c>
      <c r="C507" s="20">
        <v>404</v>
      </c>
      <c r="D507" s="21" t="s">
        <v>937</v>
      </c>
      <c r="E507" s="17" t="s">
        <v>1017</v>
      </c>
      <c r="F507" s="26">
        <v>2</v>
      </c>
      <c r="G507" s="23">
        <v>2</v>
      </c>
    </row>
    <row r="508" spans="2:7" s="2" customFormat="1" ht="16.5" customHeight="1">
      <c r="B508" s="14">
        <v>40988</v>
      </c>
      <c r="C508" s="20">
        <v>409</v>
      </c>
      <c r="D508" s="21" t="s">
        <v>955</v>
      </c>
      <c r="E508" s="17" t="s">
        <v>1018</v>
      </c>
      <c r="F508" s="26">
        <v>1</v>
      </c>
      <c r="G508" s="23">
        <v>1</v>
      </c>
    </row>
    <row r="509" spans="2:7" s="2" customFormat="1" ht="33" customHeight="1">
      <c r="B509" s="14">
        <v>40988</v>
      </c>
      <c r="C509" s="20">
        <v>691</v>
      </c>
      <c r="D509" s="21" t="s">
        <v>938</v>
      </c>
      <c r="E509" s="17" t="s">
        <v>1019</v>
      </c>
      <c r="F509" s="26">
        <v>4</v>
      </c>
      <c r="G509" s="23">
        <v>4</v>
      </c>
    </row>
    <row r="510" spans="2:7" s="2" customFormat="1" ht="16.5" customHeight="1">
      <c r="B510" s="14">
        <v>40989</v>
      </c>
      <c r="C510" s="20">
        <v>1149</v>
      </c>
      <c r="D510" s="21" t="s">
        <v>939</v>
      </c>
      <c r="E510" s="17" t="s">
        <v>1020</v>
      </c>
      <c r="F510" s="26">
        <v>2</v>
      </c>
      <c r="G510" s="23">
        <v>2</v>
      </c>
    </row>
    <row r="511" spans="2:7" s="2" customFormat="1" ht="16.5" customHeight="1">
      <c r="B511" s="14">
        <v>40992</v>
      </c>
      <c r="C511" s="20">
        <v>25</v>
      </c>
      <c r="D511" s="21" t="s">
        <v>956</v>
      </c>
      <c r="E511" s="47" t="s">
        <v>913</v>
      </c>
      <c r="F511" s="26">
        <v>2</v>
      </c>
      <c r="G511" s="23">
        <v>1</v>
      </c>
    </row>
    <row r="512" spans="2:7" s="2" customFormat="1" ht="16.5" customHeight="1">
      <c r="B512" s="14">
        <v>41004</v>
      </c>
      <c r="C512" s="20">
        <v>481</v>
      </c>
      <c r="D512" s="21" t="s">
        <v>942</v>
      </c>
      <c r="E512" s="17" t="s">
        <v>847</v>
      </c>
      <c r="F512" s="26">
        <v>1</v>
      </c>
      <c r="G512" s="23">
        <v>1</v>
      </c>
    </row>
    <row r="513" spans="2:7" s="2" customFormat="1" ht="33" customHeight="1">
      <c r="B513" s="14">
        <v>41008</v>
      </c>
      <c r="C513" s="20">
        <v>2494</v>
      </c>
      <c r="D513" s="21" t="s">
        <v>946</v>
      </c>
      <c r="E513" s="17" t="s">
        <v>1021</v>
      </c>
      <c r="F513" s="26">
        <v>6</v>
      </c>
      <c r="G513" s="23">
        <v>6</v>
      </c>
    </row>
    <row r="514" spans="2:7" s="2" customFormat="1" ht="16.5" customHeight="1">
      <c r="B514" s="14">
        <v>41015</v>
      </c>
      <c r="C514" s="20">
        <v>2448</v>
      </c>
      <c r="D514" s="21" t="s">
        <v>953</v>
      </c>
      <c r="E514" s="17" t="s">
        <v>1022</v>
      </c>
      <c r="F514" s="26">
        <v>1</v>
      </c>
      <c r="G514" s="23">
        <v>1</v>
      </c>
    </row>
    <row r="515" spans="2:7" s="2" customFormat="1" ht="33" customHeight="1">
      <c r="B515" s="14">
        <v>41023</v>
      </c>
      <c r="C515" s="20">
        <v>580</v>
      </c>
      <c r="D515" s="21" t="s">
        <v>954</v>
      </c>
      <c r="E515" s="17" t="s">
        <v>964</v>
      </c>
      <c r="F515" s="26">
        <v>2</v>
      </c>
      <c r="G515" s="23">
        <v>2</v>
      </c>
    </row>
    <row r="516" spans="2:7" s="2" customFormat="1" ht="33" customHeight="1">
      <c r="B516" s="14">
        <v>41042</v>
      </c>
      <c r="C516" s="20">
        <v>2797</v>
      </c>
      <c r="D516" s="21" t="s">
        <v>958</v>
      </c>
      <c r="E516" s="17" t="s">
        <v>1023</v>
      </c>
      <c r="F516" s="26">
        <v>6</v>
      </c>
      <c r="G516" s="23">
        <v>6</v>
      </c>
    </row>
    <row r="517" spans="2:7" s="2" customFormat="1" ht="49.5" customHeight="1">
      <c r="B517" s="14">
        <v>41057</v>
      </c>
      <c r="C517" s="20">
        <v>52</v>
      </c>
      <c r="D517" s="21" t="s">
        <v>961</v>
      </c>
      <c r="E517" s="17" t="s">
        <v>965</v>
      </c>
      <c r="F517" s="26">
        <v>7</v>
      </c>
      <c r="G517" s="23">
        <v>3</v>
      </c>
    </row>
    <row r="518" spans="2:7" s="2" customFormat="1" ht="99" customHeight="1">
      <c r="B518" s="80">
        <v>41089</v>
      </c>
      <c r="C518" s="20">
        <v>134340</v>
      </c>
      <c r="D518" s="21" t="s">
        <v>963</v>
      </c>
      <c r="E518" s="17" t="s">
        <v>1517</v>
      </c>
      <c r="F518" s="26">
        <v>1</v>
      </c>
      <c r="G518" s="23">
        <v>1</v>
      </c>
    </row>
    <row r="519" spans="2:7" s="2" customFormat="1" ht="16.5" customHeight="1">
      <c r="B519" s="83">
        <v>41107</v>
      </c>
      <c r="C519" s="55">
        <v>12126</v>
      </c>
      <c r="D519" s="81" t="s">
        <v>969</v>
      </c>
      <c r="E519" s="56" t="s">
        <v>857</v>
      </c>
      <c r="F519" s="82">
        <v>1</v>
      </c>
      <c r="G519" s="58">
        <v>1</v>
      </c>
    </row>
    <row r="520" spans="2:7" s="2" customFormat="1" ht="16.5" customHeight="1">
      <c r="B520" s="83">
        <v>41113</v>
      </c>
      <c r="C520" s="55">
        <v>3001</v>
      </c>
      <c r="D520" s="81" t="s">
        <v>966</v>
      </c>
      <c r="E520" s="56" t="s">
        <v>857</v>
      </c>
      <c r="F520" s="82">
        <v>1</v>
      </c>
      <c r="G520" s="58">
        <v>1</v>
      </c>
    </row>
    <row r="521" spans="2:7" s="2" customFormat="1" ht="16.5" customHeight="1">
      <c r="B521" s="83">
        <v>41120</v>
      </c>
      <c r="C521" s="55">
        <v>102</v>
      </c>
      <c r="D521" s="81" t="s">
        <v>976</v>
      </c>
      <c r="E521" s="17" t="s">
        <v>847</v>
      </c>
      <c r="F521" s="26">
        <v>1</v>
      </c>
      <c r="G521" s="23">
        <v>1</v>
      </c>
    </row>
    <row r="522" spans="2:7" s="2" customFormat="1" ht="16.5" customHeight="1">
      <c r="B522" s="83">
        <v>41123</v>
      </c>
      <c r="C522" s="55">
        <v>602</v>
      </c>
      <c r="D522" s="81" t="s">
        <v>967</v>
      </c>
      <c r="E522" s="17" t="s">
        <v>964</v>
      </c>
      <c r="F522" s="26">
        <v>2</v>
      </c>
      <c r="G522" s="23">
        <v>2</v>
      </c>
    </row>
    <row r="523" spans="2:7" s="2" customFormat="1" ht="16.5" customHeight="1">
      <c r="B523" s="85">
        <v>41160</v>
      </c>
      <c r="C523" s="20">
        <v>83982</v>
      </c>
      <c r="D523" s="21" t="s">
        <v>981</v>
      </c>
      <c r="E523" s="17" t="s">
        <v>1007</v>
      </c>
      <c r="F523" s="26">
        <v>1</v>
      </c>
      <c r="G523" s="23">
        <v>1</v>
      </c>
    </row>
    <row r="524" spans="2:7" s="2" customFormat="1" ht="16.5" customHeight="1">
      <c r="B524" s="83">
        <v>41166</v>
      </c>
      <c r="C524" s="55">
        <v>111</v>
      </c>
      <c r="D524" s="81" t="s">
        <v>982</v>
      </c>
      <c r="E524" s="56" t="s">
        <v>1008</v>
      </c>
      <c r="F524" s="82">
        <v>1</v>
      </c>
      <c r="G524" s="58">
        <v>1</v>
      </c>
    </row>
    <row r="525" spans="2:7" s="2" customFormat="1" ht="16.5" customHeight="1">
      <c r="B525" s="83">
        <v>41210</v>
      </c>
      <c r="C525" s="55">
        <v>1988</v>
      </c>
      <c r="D525" s="81" t="s">
        <v>985</v>
      </c>
      <c r="E525" s="27" t="s">
        <v>475</v>
      </c>
      <c r="F525" s="82">
        <v>1</v>
      </c>
      <c r="G525" s="58">
        <v>1</v>
      </c>
    </row>
    <row r="526" spans="2:7" s="2" customFormat="1" ht="66" customHeight="1">
      <c r="B526" s="83">
        <v>41213</v>
      </c>
      <c r="C526" s="55">
        <v>67</v>
      </c>
      <c r="D526" s="81" t="s">
        <v>986</v>
      </c>
      <c r="E526" s="84" t="s">
        <v>1009</v>
      </c>
      <c r="F526" s="82">
        <v>12</v>
      </c>
      <c r="G526" s="58">
        <v>7</v>
      </c>
    </row>
    <row r="527" spans="2:7" s="2" customFormat="1" ht="56.25" customHeight="1">
      <c r="B527" s="83">
        <v>41216</v>
      </c>
      <c r="C527" s="55">
        <v>3667</v>
      </c>
      <c r="D527" s="81" t="s">
        <v>987</v>
      </c>
      <c r="E527" s="84" t="s">
        <v>989</v>
      </c>
      <c r="F527" s="82">
        <v>8</v>
      </c>
      <c r="G527" s="58">
        <v>8</v>
      </c>
    </row>
    <row r="528" spans="2:7" s="2" customFormat="1" ht="16.5" customHeight="1">
      <c r="B528" s="83">
        <v>41219</v>
      </c>
      <c r="C528" s="55">
        <v>691</v>
      </c>
      <c r="D528" s="81" t="s">
        <v>938</v>
      </c>
      <c r="E528" s="84" t="s">
        <v>1010</v>
      </c>
      <c r="F528" s="82">
        <v>3</v>
      </c>
      <c r="G528" s="58">
        <v>3</v>
      </c>
    </row>
    <row r="529" spans="2:7" s="2" customFormat="1" ht="16.5" customHeight="1">
      <c r="B529" s="85">
        <v>41229</v>
      </c>
      <c r="C529" s="20">
        <v>998</v>
      </c>
      <c r="D529" s="21" t="s">
        <v>990</v>
      </c>
      <c r="E529" s="56" t="s">
        <v>1008</v>
      </c>
      <c r="F529" s="82">
        <v>1</v>
      </c>
      <c r="G529" s="58">
        <v>1</v>
      </c>
    </row>
    <row r="530" spans="2:7" s="2" customFormat="1" ht="16.5" customHeight="1">
      <c r="B530" s="83">
        <v>41230</v>
      </c>
      <c r="C530" s="55">
        <v>107</v>
      </c>
      <c r="D530" s="81" t="s">
        <v>991</v>
      </c>
      <c r="E530" s="17" t="s">
        <v>1007</v>
      </c>
      <c r="F530" s="82">
        <v>1</v>
      </c>
      <c r="G530" s="58">
        <v>1</v>
      </c>
    </row>
    <row r="531" spans="2:7" s="2" customFormat="1" ht="16.5" customHeight="1">
      <c r="B531" s="83">
        <v>41231</v>
      </c>
      <c r="C531" s="55">
        <v>2761</v>
      </c>
      <c r="D531" s="81" t="s">
        <v>993</v>
      </c>
      <c r="E531" s="17" t="s">
        <v>847</v>
      </c>
      <c r="F531" s="26">
        <v>1</v>
      </c>
      <c r="G531" s="23">
        <v>1</v>
      </c>
    </row>
    <row r="532" spans="2:7" s="2" customFormat="1" ht="33" customHeight="1">
      <c r="B532" s="83">
        <v>41232</v>
      </c>
      <c r="C532" s="55">
        <v>3419</v>
      </c>
      <c r="D532" s="81" t="s">
        <v>992</v>
      </c>
      <c r="E532" s="17" t="s">
        <v>1038</v>
      </c>
      <c r="F532" s="82">
        <v>6</v>
      </c>
      <c r="G532" s="58">
        <v>6</v>
      </c>
    </row>
    <row r="533" spans="2:7" s="2" customFormat="1" ht="16.5" customHeight="1">
      <c r="B533" s="83">
        <v>41245</v>
      </c>
      <c r="C533" s="55">
        <v>402</v>
      </c>
      <c r="D533" s="81" t="s">
        <v>995</v>
      </c>
      <c r="E533" s="56" t="s">
        <v>857</v>
      </c>
      <c r="F533" s="82">
        <v>1</v>
      </c>
      <c r="G533" s="58">
        <v>1</v>
      </c>
    </row>
    <row r="534" spans="2:7" s="2" customFormat="1" ht="16.5" customHeight="1">
      <c r="B534" s="83">
        <v>41245</v>
      </c>
      <c r="C534" s="55">
        <v>564</v>
      </c>
      <c r="D534" s="32" t="s">
        <v>673</v>
      </c>
      <c r="E534" s="56" t="s">
        <v>1037</v>
      </c>
      <c r="F534" s="82">
        <v>2</v>
      </c>
      <c r="G534" s="58">
        <v>2</v>
      </c>
    </row>
    <row r="535" spans="2:7" s="2" customFormat="1" ht="16.5" customHeight="1">
      <c r="B535" s="83">
        <v>41247</v>
      </c>
      <c r="C535" s="55" t="s">
        <v>1002</v>
      </c>
      <c r="D535" s="86" t="s">
        <v>1003</v>
      </c>
      <c r="E535" s="56" t="s">
        <v>1011</v>
      </c>
      <c r="F535" s="82">
        <v>1</v>
      </c>
      <c r="G535" s="58">
        <v>1</v>
      </c>
    </row>
    <row r="536" spans="2:7" s="2" customFormat="1" ht="16.5" customHeight="1">
      <c r="B536" s="83">
        <v>41250</v>
      </c>
      <c r="C536" s="55">
        <v>1266</v>
      </c>
      <c r="D536" s="86" t="s">
        <v>996</v>
      </c>
      <c r="E536" s="17" t="s">
        <v>847</v>
      </c>
      <c r="F536" s="26">
        <v>1</v>
      </c>
      <c r="G536" s="23">
        <v>1</v>
      </c>
    </row>
    <row r="537" spans="2:7" s="2" customFormat="1" ht="16.5" customHeight="1">
      <c r="B537" s="85">
        <v>41253</v>
      </c>
      <c r="C537" s="20">
        <v>1281</v>
      </c>
      <c r="D537" s="32" t="s">
        <v>998</v>
      </c>
      <c r="E537" s="17" t="s">
        <v>999</v>
      </c>
      <c r="F537" s="87">
        <v>3</v>
      </c>
      <c r="G537" s="23">
        <v>3</v>
      </c>
    </row>
    <row r="538" spans="2:7" s="2" customFormat="1" ht="16.5" customHeight="1">
      <c r="B538" s="85">
        <v>41261</v>
      </c>
      <c r="C538" s="20">
        <v>444</v>
      </c>
      <c r="D538" s="32" t="s">
        <v>1004</v>
      </c>
      <c r="E538" s="17" t="s">
        <v>1012</v>
      </c>
      <c r="F538" s="87">
        <v>2</v>
      </c>
      <c r="G538" s="23">
        <v>2</v>
      </c>
    </row>
    <row r="539" spans="2:7" s="2" customFormat="1" ht="16.5" customHeight="1">
      <c r="B539" s="85">
        <v>41262</v>
      </c>
      <c r="C539" s="20">
        <v>1701</v>
      </c>
      <c r="D539" s="32" t="s">
        <v>1005</v>
      </c>
      <c r="E539" s="17" t="s">
        <v>1036</v>
      </c>
      <c r="F539" s="87">
        <v>3</v>
      </c>
      <c r="G539" s="23">
        <v>3</v>
      </c>
    </row>
    <row r="540" spans="2:7" s="2" customFormat="1" ht="33" customHeight="1">
      <c r="B540" s="85">
        <v>41263</v>
      </c>
      <c r="C540" s="20">
        <v>653</v>
      </c>
      <c r="D540" s="32" t="s">
        <v>1006</v>
      </c>
      <c r="E540" s="56" t="s">
        <v>1518</v>
      </c>
      <c r="F540" s="82">
        <v>1</v>
      </c>
      <c r="G540" s="58">
        <v>1</v>
      </c>
    </row>
    <row r="541" spans="2:7" s="2" customFormat="1" ht="16.5" customHeight="1">
      <c r="B541" s="85">
        <v>41265</v>
      </c>
      <c r="C541" s="20">
        <v>4834</v>
      </c>
      <c r="D541" s="32" t="s">
        <v>1024</v>
      </c>
      <c r="E541" s="17" t="s">
        <v>1013</v>
      </c>
      <c r="F541" s="82">
        <v>3</v>
      </c>
      <c r="G541" s="58">
        <v>3</v>
      </c>
    </row>
    <row r="542" spans="2:7" s="2" customFormat="1" ht="16.5" customHeight="1">
      <c r="B542" s="85">
        <v>41269</v>
      </c>
      <c r="C542" s="20">
        <v>145451</v>
      </c>
      <c r="D542" s="32" t="s">
        <v>1025</v>
      </c>
      <c r="E542" s="56" t="s">
        <v>1026</v>
      </c>
      <c r="F542" s="82">
        <v>2</v>
      </c>
      <c r="G542" s="58">
        <v>2</v>
      </c>
    </row>
    <row r="543" spans="2:7" s="2" customFormat="1" ht="82.5" customHeight="1">
      <c r="B543" s="85">
        <v>41634</v>
      </c>
      <c r="C543" s="20">
        <v>70</v>
      </c>
      <c r="D543" s="32" t="s">
        <v>894</v>
      </c>
      <c r="E543" s="56" t="s">
        <v>1042</v>
      </c>
      <c r="F543" s="82">
        <v>13</v>
      </c>
      <c r="G543" s="58">
        <v>12</v>
      </c>
    </row>
    <row r="544" spans="2:7" s="2" customFormat="1" ht="49.5" customHeight="1" thickBot="1">
      <c r="B544" s="85">
        <v>41270</v>
      </c>
      <c r="C544" s="20">
        <v>1107</v>
      </c>
      <c r="D544" s="32" t="s">
        <v>1027</v>
      </c>
      <c r="E544" s="56" t="s">
        <v>1519</v>
      </c>
      <c r="F544" s="82">
        <v>6</v>
      </c>
      <c r="G544" s="58">
        <v>6</v>
      </c>
    </row>
    <row r="545" spans="2:7" s="2" customFormat="1" ht="30" customHeight="1" thickBot="1">
      <c r="B545" s="39" t="s">
        <v>880</v>
      </c>
      <c r="C545" s="480">
        <f>COUNTA(D488:D544)</f>
        <v>57</v>
      </c>
      <c r="D545" s="481"/>
      <c r="E545" s="482">
        <f>SUM(F488:F544)</f>
        <v>179</v>
      </c>
      <c r="F545" s="483"/>
      <c r="G545" s="40">
        <f>SUM(G488:G544)</f>
        <v>165</v>
      </c>
    </row>
    <row r="546" spans="2:7" s="2" customFormat="1" ht="13.5" customHeight="1">
      <c r="B546" s="69"/>
      <c r="C546" s="70"/>
      <c r="D546" s="70"/>
      <c r="E546" s="71"/>
      <c r="F546" s="72"/>
      <c r="G546" s="73"/>
    </row>
    <row r="547" spans="3:8" s="2" customFormat="1" ht="33" customHeight="1">
      <c r="C547" s="498" t="s">
        <v>325</v>
      </c>
      <c r="D547" s="499"/>
      <c r="E547" s="500"/>
      <c r="F547" s="3"/>
      <c r="G547" s="4"/>
      <c r="H547" s="5"/>
    </row>
    <row r="548" spans="2:7" s="6" customFormat="1" ht="15.75" customHeight="1">
      <c r="B548" s="7"/>
      <c r="C548" s="8"/>
      <c r="D548" s="501" t="s">
        <v>832</v>
      </c>
      <c r="E548" s="491"/>
      <c r="F548" s="7"/>
      <c r="G548" s="10"/>
    </row>
    <row r="549" spans="2:7" s="6" customFormat="1" ht="30" customHeight="1" thickBot="1">
      <c r="B549" s="11" t="s">
        <v>308</v>
      </c>
      <c r="C549" s="467">
        <v>41135</v>
      </c>
      <c r="D549" s="467"/>
      <c r="E549" s="12"/>
      <c r="F549" s="468" t="s">
        <v>309</v>
      </c>
      <c r="G549" s="469"/>
    </row>
    <row r="550" spans="2:7" s="2" customFormat="1" ht="16.5" customHeight="1">
      <c r="B550" s="470" t="s">
        <v>818</v>
      </c>
      <c r="C550" s="472" t="s">
        <v>819</v>
      </c>
      <c r="D550" s="473"/>
      <c r="E550" s="474" t="s">
        <v>820</v>
      </c>
      <c r="F550" s="476" t="s">
        <v>831</v>
      </c>
      <c r="G550" s="478" t="s">
        <v>821</v>
      </c>
    </row>
    <row r="551" spans="2:7" s="2" customFormat="1" ht="16.5" customHeight="1" thickBot="1">
      <c r="B551" s="471"/>
      <c r="C551" s="13" t="s">
        <v>822</v>
      </c>
      <c r="D551" s="13" t="s">
        <v>823</v>
      </c>
      <c r="E551" s="475"/>
      <c r="F551" s="477"/>
      <c r="G551" s="479"/>
    </row>
    <row r="552" spans="2:7" s="2" customFormat="1" ht="66" customHeight="1">
      <c r="B552" s="64">
        <v>40544</v>
      </c>
      <c r="C552" s="15">
        <v>1584</v>
      </c>
      <c r="D552" s="16" t="s">
        <v>896</v>
      </c>
      <c r="E552" s="17" t="s">
        <v>310</v>
      </c>
      <c r="F552" s="18">
        <v>3</v>
      </c>
      <c r="G552" s="19">
        <v>3</v>
      </c>
    </row>
    <row r="553" spans="2:7" s="2" customFormat="1" ht="66" customHeight="1">
      <c r="B553" s="64">
        <v>40544</v>
      </c>
      <c r="C553" s="20">
        <v>2987</v>
      </c>
      <c r="D553" s="21" t="s">
        <v>326</v>
      </c>
      <c r="E553" s="17" t="s">
        <v>1520</v>
      </c>
      <c r="F553" s="22">
        <v>1</v>
      </c>
      <c r="G553" s="23">
        <v>1</v>
      </c>
    </row>
    <row r="554" spans="2:7" s="2" customFormat="1" ht="16.5" customHeight="1">
      <c r="B554" s="14">
        <v>40551</v>
      </c>
      <c r="C554" s="20">
        <v>150</v>
      </c>
      <c r="D554" s="24" t="s">
        <v>327</v>
      </c>
      <c r="E554" s="17" t="s">
        <v>834</v>
      </c>
      <c r="F554" s="25">
        <v>2</v>
      </c>
      <c r="G554" s="23">
        <v>2</v>
      </c>
    </row>
    <row r="555" spans="2:7" s="2" customFormat="1" ht="16.5" customHeight="1">
      <c r="B555" s="14">
        <v>40553</v>
      </c>
      <c r="C555" s="20">
        <v>387</v>
      </c>
      <c r="D555" s="21" t="s">
        <v>328</v>
      </c>
      <c r="E555" s="17" t="s">
        <v>544</v>
      </c>
      <c r="F555" s="26">
        <v>1</v>
      </c>
      <c r="G555" s="23">
        <v>1</v>
      </c>
    </row>
    <row r="556" spans="2:7" s="2" customFormat="1" ht="16.5" customHeight="1">
      <c r="B556" s="14">
        <v>40558</v>
      </c>
      <c r="C556" s="20">
        <v>726</v>
      </c>
      <c r="D556" s="24" t="s">
        <v>329</v>
      </c>
      <c r="E556" s="27" t="s">
        <v>835</v>
      </c>
      <c r="F556" s="26">
        <v>1</v>
      </c>
      <c r="G556" s="23">
        <v>1</v>
      </c>
    </row>
    <row r="557" spans="2:7" s="2" customFormat="1" ht="16.5" customHeight="1">
      <c r="B557" s="14">
        <v>40562</v>
      </c>
      <c r="C557" s="20">
        <v>165</v>
      </c>
      <c r="D557" s="28" t="s">
        <v>330</v>
      </c>
      <c r="E557" s="27" t="s">
        <v>311</v>
      </c>
      <c r="F557" s="25">
        <v>2</v>
      </c>
      <c r="G557" s="23">
        <v>2</v>
      </c>
    </row>
    <row r="558" spans="2:7" s="2" customFormat="1" ht="16.5" customHeight="1">
      <c r="B558" s="14">
        <v>40576</v>
      </c>
      <c r="C558" s="20">
        <v>6371</v>
      </c>
      <c r="D558" s="21" t="s">
        <v>331</v>
      </c>
      <c r="E558" s="29" t="s">
        <v>912</v>
      </c>
      <c r="F558" s="25">
        <v>1</v>
      </c>
      <c r="G558" s="23">
        <v>1</v>
      </c>
    </row>
    <row r="559" spans="2:7" s="2" customFormat="1" ht="132" customHeight="1">
      <c r="B559" s="64">
        <v>40578</v>
      </c>
      <c r="C559" s="20">
        <v>912</v>
      </c>
      <c r="D559" s="21" t="s">
        <v>332</v>
      </c>
      <c r="E559" s="30" t="s">
        <v>825</v>
      </c>
      <c r="F559" s="25">
        <v>23</v>
      </c>
      <c r="G559" s="23">
        <v>15</v>
      </c>
    </row>
    <row r="560" spans="2:7" s="2" customFormat="1" ht="33" customHeight="1">
      <c r="B560" s="14">
        <v>40578</v>
      </c>
      <c r="C560" s="20">
        <v>4522</v>
      </c>
      <c r="D560" s="21" t="s">
        <v>333</v>
      </c>
      <c r="E560" s="27" t="s">
        <v>312</v>
      </c>
      <c r="F560" s="22">
        <v>5</v>
      </c>
      <c r="G560" s="23">
        <v>5</v>
      </c>
    </row>
    <row r="561" spans="2:7" s="2" customFormat="1" ht="15.75" customHeight="1">
      <c r="B561" s="14">
        <v>40584</v>
      </c>
      <c r="C561" s="20">
        <v>20000</v>
      </c>
      <c r="D561" s="28" t="s">
        <v>914</v>
      </c>
      <c r="E561" s="31" t="s">
        <v>313</v>
      </c>
      <c r="F561" s="22">
        <v>1</v>
      </c>
      <c r="G561" s="23">
        <v>1</v>
      </c>
    </row>
    <row r="562" spans="2:7" s="2" customFormat="1" ht="49.5" customHeight="1">
      <c r="B562" s="14">
        <v>40586</v>
      </c>
      <c r="C562" s="20">
        <v>4930</v>
      </c>
      <c r="D562" s="32" t="s">
        <v>334</v>
      </c>
      <c r="E562" s="17" t="s">
        <v>314</v>
      </c>
      <c r="F562" s="25">
        <v>7</v>
      </c>
      <c r="G562" s="23">
        <v>6</v>
      </c>
    </row>
    <row r="563" spans="2:7" s="2" customFormat="1" ht="16.5" customHeight="1">
      <c r="B563" s="14">
        <v>40589</v>
      </c>
      <c r="C563" s="20">
        <v>4112</v>
      </c>
      <c r="D563" s="28" t="s">
        <v>335</v>
      </c>
      <c r="E563" s="31" t="s">
        <v>765</v>
      </c>
      <c r="F563" s="25">
        <v>2</v>
      </c>
      <c r="G563" s="23">
        <v>1</v>
      </c>
    </row>
    <row r="564" spans="2:7" s="2" customFormat="1" ht="16.5" customHeight="1">
      <c r="B564" s="14">
        <v>40609</v>
      </c>
      <c r="C564" s="20">
        <v>101</v>
      </c>
      <c r="D564" s="28" t="s">
        <v>336</v>
      </c>
      <c r="E564" s="31" t="s">
        <v>544</v>
      </c>
      <c r="F564" s="25">
        <v>1</v>
      </c>
      <c r="G564" s="23">
        <v>1</v>
      </c>
    </row>
    <row r="565" spans="2:7" s="2" customFormat="1" ht="16.5" customHeight="1">
      <c r="B565" s="14">
        <v>40609</v>
      </c>
      <c r="C565" s="20">
        <v>194</v>
      </c>
      <c r="D565" s="33" t="s">
        <v>170</v>
      </c>
      <c r="E565" s="31" t="s">
        <v>544</v>
      </c>
      <c r="F565" s="22">
        <v>1</v>
      </c>
      <c r="G565" s="23">
        <v>1</v>
      </c>
    </row>
    <row r="566" spans="2:7" s="2" customFormat="1" ht="16.5" customHeight="1">
      <c r="B566" s="14">
        <v>40612</v>
      </c>
      <c r="C566" s="20">
        <v>386</v>
      </c>
      <c r="D566" s="28" t="s">
        <v>337</v>
      </c>
      <c r="E566" s="31" t="s">
        <v>313</v>
      </c>
      <c r="F566" s="26">
        <v>1</v>
      </c>
      <c r="G566" s="23">
        <v>1</v>
      </c>
    </row>
    <row r="567" spans="2:7" s="2" customFormat="1" ht="33" customHeight="1">
      <c r="B567" s="14">
        <v>40620</v>
      </c>
      <c r="C567" s="20">
        <v>5024</v>
      </c>
      <c r="D567" s="21" t="s">
        <v>338</v>
      </c>
      <c r="E567" s="34" t="s">
        <v>836</v>
      </c>
      <c r="F567" s="26">
        <v>5</v>
      </c>
      <c r="G567" s="23">
        <v>5</v>
      </c>
    </row>
    <row r="568" spans="2:7" s="2" customFormat="1" ht="16.5" customHeight="1">
      <c r="B568" s="14">
        <v>40621</v>
      </c>
      <c r="C568" s="20">
        <v>554</v>
      </c>
      <c r="D568" s="33" t="s">
        <v>222</v>
      </c>
      <c r="E568" s="35" t="s">
        <v>481</v>
      </c>
      <c r="F568" s="26">
        <v>2</v>
      </c>
      <c r="G568" s="23">
        <v>2</v>
      </c>
    </row>
    <row r="569" spans="2:7" s="2" customFormat="1" ht="49.5" customHeight="1">
      <c r="B569" s="14">
        <v>40627</v>
      </c>
      <c r="C569" s="20">
        <v>1977</v>
      </c>
      <c r="D569" s="24" t="s">
        <v>339</v>
      </c>
      <c r="E569" s="27" t="s">
        <v>315</v>
      </c>
      <c r="F569" s="26">
        <v>5</v>
      </c>
      <c r="G569" s="23">
        <v>5</v>
      </c>
    </row>
    <row r="570" spans="2:7" s="2" customFormat="1" ht="49.5" customHeight="1">
      <c r="B570" s="14">
        <v>40628</v>
      </c>
      <c r="C570" s="20">
        <v>2563</v>
      </c>
      <c r="D570" s="24" t="s">
        <v>340</v>
      </c>
      <c r="E570" s="27" t="s">
        <v>316</v>
      </c>
      <c r="F570" s="26">
        <v>5</v>
      </c>
      <c r="G570" s="23">
        <v>5</v>
      </c>
    </row>
    <row r="571" spans="2:7" s="2" customFormat="1" ht="49.5" customHeight="1">
      <c r="B571" s="14">
        <v>40634</v>
      </c>
      <c r="C571" s="20">
        <v>294</v>
      </c>
      <c r="D571" s="21" t="s">
        <v>341</v>
      </c>
      <c r="E571" s="27" t="s">
        <v>317</v>
      </c>
      <c r="F571" s="26">
        <v>8</v>
      </c>
      <c r="G571" s="23">
        <v>8</v>
      </c>
    </row>
    <row r="572" spans="2:7" s="2" customFormat="1" ht="16.5" customHeight="1">
      <c r="B572" s="14">
        <v>40654</v>
      </c>
      <c r="C572" s="20">
        <v>675</v>
      </c>
      <c r="D572" s="33" t="s">
        <v>233</v>
      </c>
      <c r="E572" s="17" t="s">
        <v>837</v>
      </c>
      <c r="F572" s="25">
        <v>2</v>
      </c>
      <c r="G572" s="23">
        <v>2</v>
      </c>
    </row>
    <row r="573" spans="2:7" s="2" customFormat="1" ht="33" customHeight="1">
      <c r="B573" s="14">
        <v>40681</v>
      </c>
      <c r="C573" s="20">
        <v>2090</v>
      </c>
      <c r="D573" s="21" t="s">
        <v>342</v>
      </c>
      <c r="E573" s="27" t="s">
        <v>318</v>
      </c>
      <c r="F573" s="26">
        <v>3</v>
      </c>
      <c r="G573" s="23">
        <v>3</v>
      </c>
    </row>
    <row r="574" spans="2:7" s="2" customFormat="1" ht="16.5" customHeight="1">
      <c r="B574" s="14">
        <v>40682</v>
      </c>
      <c r="C574" s="20">
        <v>492</v>
      </c>
      <c r="D574" s="28" t="s">
        <v>343</v>
      </c>
      <c r="E574" s="27" t="s">
        <v>898</v>
      </c>
      <c r="F574" s="26">
        <v>1</v>
      </c>
      <c r="G574" s="23">
        <v>1</v>
      </c>
    </row>
    <row r="575" spans="2:7" s="2" customFormat="1" ht="16.5" customHeight="1">
      <c r="B575" s="14">
        <v>40685</v>
      </c>
      <c r="C575" s="20">
        <v>241</v>
      </c>
      <c r="D575" s="28" t="s">
        <v>344</v>
      </c>
      <c r="E575" s="34" t="s">
        <v>838</v>
      </c>
      <c r="F575" s="26">
        <v>2</v>
      </c>
      <c r="G575" s="23">
        <v>2</v>
      </c>
    </row>
    <row r="576" spans="2:7" s="2" customFormat="1" ht="16.5" customHeight="1">
      <c r="B576" s="14">
        <v>40698</v>
      </c>
      <c r="C576" s="20">
        <v>1007</v>
      </c>
      <c r="D576" s="21" t="s">
        <v>345</v>
      </c>
      <c r="E576" s="17" t="s">
        <v>878</v>
      </c>
      <c r="F576" s="25">
        <v>1</v>
      </c>
      <c r="G576" s="23">
        <v>1</v>
      </c>
    </row>
    <row r="577" spans="2:7" s="2" customFormat="1" ht="16.5" customHeight="1">
      <c r="B577" s="14">
        <v>40730</v>
      </c>
      <c r="C577" s="20">
        <v>2307</v>
      </c>
      <c r="D577" s="24" t="s">
        <v>346</v>
      </c>
      <c r="E577" s="34" t="s">
        <v>319</v>
      </c>
      <c r="F577" s="22">
        <v>1</v>
      </c>
      <c r="G577" s="23">
        <v>1</v>
      </c>
    </row>
    <row r="578" spans="2:7" s="2" customFormat="1" ht="49.5" customHeight="1">
      <c r="B578" s="14">
        <v>40749</v>
      </c>
      <c r="C578" s="20">
        <v>76</v>
      </c>
      <c r="D578" s="33" t="s">
        <v>133</v>
      </c>
      <c r="E578" s="27" t="s">
        <v>839</v>
      </c>
      <c r="F578" s="26">
        <v>6</v>
      </c>
      <c r="G578" s="23">
        <v>1</v>
      </c>
    </row>
    <row r="579" spans="2:7" s="2" customFormat="1" ht="16.5" customHeight="1">
      <c r="B579" s="14">
        <v>40762</v>
      </c>
      <c r="C579" s="20">
        <v>2140</v>
      </c>
      <c r="D579" s="21" t="s">
        <v>347</v>
      </c>
      <c r="E579" s="27" t="s">
        <v>840</v>
      </c>
      <c r="F579" s="26">
        <v>3</v>
      </c>
      <c r="G579" s="23">
        <v>3</v>
      </c>
    </row>
    <row r="580" spans="2:7" s="2" customFormat="1" ht="148.5" customHeight="1">
      <c r="B580" s="64">
        <v>40766</v>
      </c>
      <c r="C580" s="20">
        <v>4709</v>
      </c>
      <c r="D580" s="28" t="s">
        <v>348</v>
      </c>
      <c r="E580" s="36" t="s">
        <v>1508</v>
      </c>
      <c r="F580" s="26">
        <v>2</v>
      </c>
      <c r="G580" s="23">
        <v>2</v>
      </c>
    </row>
    <row r="581" spans="2:7" s="2" customFormat="1" ht="16.5" customHeight="1">
      <c r="B581" s="53">
        <v>40783</v>
      </c>
      <c r="C581" s="20">
        <v>601</v>
      </c>
      <c r="D581" s="28" t="s">
        <v>228</v>
      </c>
      <c r="E581" s="34" t="s">
        <v>841</v>
      </c>
      <c r="F581" s="26">
        <v>2</v>
      </c>
      <c r="G581" s="23">
        <v>2</v>
      </c>
    </row>
    <row r="582" spans="2:7" s="2" customFormat="1" ht="33" customHeight="1">
      <c r="B582" s="14">
        <v>40784</v>
      </c>
      <c r="C582" s="20">
        <v>430</v>
      </c>
      <c r="D582" s="28" t="s">
        <v>349</v>
      </c>
      <c r="E582" s="34" t="s">
        <v>320</v>
      </c>
      <c r="F582" s="25">
        <v>6</v>
      </c>
      <c r="G582" s="23">
        <v>4</v>
      </c>
    </row>
    <row r="583" spans="2:7" s="2" customFormat="1" ht="16.5" customHeight="1">
      <c r="B583" s="14">
        <v>40804</v>
      </c>
      <c r="C583" s="20">
        <v>240</v>
      </c>
      <c r="D583" s="24" t="s">
        <v>350</v>
      </c>
      <c r="E583" s="27" t="s">
        <v>609</v>
      </c>
      <c r="F583" s="25">
        <v>1</v>
      </c>
      <c r="G583" s="23">
        <v>1</v>
      </c>
    </row>
    <row r="584" spans="2:7" s="2" customFormat="1" ht="16.5" customHeight="1">
      <c r="B584" s="14">
        <v>40807</v>
      </c>
      <c r="C584" s="20">
        <v>631</v>
      </c>
      <c r="D584" s="24" t="s">
        <v>351</v>
      </c>
      <c r="E584" s="34" t="s">
        <v>475</v>
      </c>
      <c r="F584" s="25">
        <v>1</v>
      </c>
      <c r="G584" s="23">
        <v>1</v>
      </c>
    </row>
    <row r="585" spans="2:7" s="2" customFormat="1" ht="16.5" customHeight="1">
      <c r="B585" s="14">
        <v>40808</v>
      </c>
      <c r="C585" s="20">
        <v>1542</v>
      </c>
      <c r="D585" s="21" t="s">
        <v>352</v>
      </c>
      <c r="E585" s="34" t="s">
        <v>842</v>
      </c>
      <c r="F585" s="25">
        <v>2</v>
      </c>
      <c r="G585" s="23">
        <v>2</v>
      </c>
    </row>
    <row r="586" spans="2:7" s="2" customFormat="1" ht="16.5" customHeight="1">
      <c r="B586" s="14">
        <v>40810</v>
      </c>
      <c r="C586" s="20">
        <v>3781</v>
      </c>
      <c r="D586" s="21" t="s">
        <v>353</v>
      </c>
      <c r="E586" s="34" t="s">
        <v>448</v>
      </c>
      <c r="F586" s="25">
        <v>1</v>
      </c>
      <c r="G586" s="23">
        <v>1</v>
      </c>
    </row>
    <row r="587" spans="2:7" s="2" customFormat="1" ht="16.5" customHeight="1">
      <c r="B587" s="14">
        <v>40811</v>
      </c>
      <c r="C587" s="20">
        <v>10</v>
      </c>
      <c r="D587" s="37" t="s">
        <v>354</v>
      </c>
      <c r="E587" s="34" t="s">
        <v>321</v>
      </c>
      <c r="F587" s="25">
        <v>2</v>
      </c>
      <c r="G587" s="23">
        <v>2</v>
      </c>
    </row>
    <row r="588" spans="2:7" s="2" customFormat="1" ht="99" customHeight="1">
      <c r="B588" s="14">
        <v>40824</v>
      </c>
      <c r="C588" s="20">
        <v>593</v>
      </c>
      <c r="D588" s="21" t="s">
        <v>355</v>
      </c>
      <c r="E588" s="27" t="s">
        <v>322</v>
      </c>
      <c r="F588" s="25">
        <v>17</v>
      </c>
      <c r="G588" s="23">
        <v>6</v>
      </c>
    </row>
    <row r="589" spans="2:7" s="2" customFormat="1" ht="16.5" customHeight="1">
      <c r="B589" s="14">
        <v>40833</v>
      </c>
      <c r="C589" s="20">
        <v>19503</v>
      </c>
      <c r="D589" s="38" t="s">
        <v>970</v>
      </c>
      <c r="E589" s="34" t="s">
        <v>319</v>
      </c>
      <c r="F589" s="25">
        <v>1</v>
      </c>
      <c r="G589" s="23">
        <v>1</v>
      </c>
    </row>
    <row r="590" spans="2:7" s="2" customFormat="1" ht="16.5" customHeight="1">
      <c r="B590" s="14">
        <v>40842</v>
      </c>
      <c r="C590" s="20">
        <v>1101</v>
      </c>
      <c r="D590" s="28" t="s">
        <v>356</v>
      </c>
      <c r="E590" s="27" t="s">
        <v>680</v>
      </c>
      <c r="F590" s="25">
        <v>1</v>
      </c>
      <c r="G590" s="23">
        <v>1</v>
      </c>
    </row>
    <row r="591" spans="2:7" s="2" customFormat="1" ht="33" customHeight="1">
      <c r="B591" s="14">
        <v>40845</v>
      </c>
      <c r="C591" s="20">
        <v>530</v>
      </c>
      <c r="D591" s="28" t="s">
        <v>824</v>
      </c>
      <c r="E591" s="79" t="s">
        <v>929</v>
      </c>
      <c r="F591" s="25">
        <v>3</v>
      </c>
      <c r="G591" s="23">
        <v>2</v>
      </c>
    </row>
    <row r="592" spans="2:7" s="2" customFormat="1" ht="16.5" customHeight="1">
      <c r="B592" s="14">
        <v>40848</v>
      </c>
      <c r="C592" s="20">
        <v>9799</v>
      </c>
      <c r="D592" s="28" t="s">
        <v>971</v>
      </c>
      <c r="E592" s="63" t="s">
        <v>843</v>
      </c>
      <c r="F592" s="25">
        <v>1</v>
      </c>
      <c r="G592" s="62">
        <v>1</v>
      </c>
    </row>
    <row r="593" spans="2:7" s="2" customFormat="1" ht="49.5" customHeight="1">
      <c r="B593" s="65">
        <v>40851</v>
      </c>
      <c r="C593" s="20">
        <v>6326</v>
      </c>
      <c r="D593" s="28" t="s">
        <v>323</v>
      </c>
      <c r="E593" s="63" t="s">
        <v>844</v>
      </c>
      <c r="F593" s="25">
        <v>9</v>
      </c>
      <c r="G593" s="62">
        <v>9</v>
      </c>
    </row>
    <row r="594" spans="2:7" s="2" customFormat="1" ht="16.5" customHeight="1">
      <c r="B594" s="14">
        <v>40861</v>
      </c>
      <c r="C594" s="20">
        <v>1984</v>
      </c>
      <c r="D594" s="28" t="s">
        <v>826</v>
      </c>
      <c r="E594" s="63" t="s">
        <v>845</v>
      </c>
      <c r="F594" s="25">
        <v>2</v>
      </c>
      <c r="G594" s="62">
        <v>2</v>
      </c>
    </row>
    <row r="595" spans="2:7" s="2" customFormat="1" ht="33" customHeight="1">
      <c r="B595" s="14">
        <v>40867</v>
      </c>
      <c r="C595" s="20">
        <v>448</v>
      </c>
      <c r="D595" s="28" t="s">
        <v>827</v>
      </c>
      <c r="E595" s="63" t="s">
        <v>874</v>
      </c>
      <c r="F595" s="25">
        <v>5</v>
      </c>
      <c r="G595" s="62">
        <v>5</v>
      </c>
    </row>
    <row r="596" spans="2:7" s="2" customFormat="1" ht="16.5" customHeight="1">
      <c r="B596" s="14">
        <v>40869</v>
      </c>
      <c r="C596" s="20">
        <v>1325</v>
      </c>
      <c r="D596" s="28" t="s">
        <v>828</v>
      </c>
      <c r="E596" s="63" t="s">
        <v>846</v>
      </c>
      <c r="F596" s="25">
        <v>2</v>
      </c>
      <c r="G596" s="62">
        <v>2</v>
      </c>
    </row>
    <row r="597" spans="2:7" s="2" customFormat="1" ht="16.5" customHeight="1">
      <c r="B597" s="14">
        <v>40872</v>
      </c>
      <c r="C597" s="20">
        <v>413</v>
      </c>
      <c r="D597" s="28" t="s">
        <v>829</v>
      </c>
      <c r="E597" s="63" t="s">
        <v>857</v>
      </c>
      <c r="F597" s="25">
        <v>1</v>
      </c>
      <c r="G597" s="62">
        <v>1</v>
      </c>
    </row>
    <row r="598" spans="2:7" s="2" customFormat="1" ht="33" customHeight="1">
      <c r="B598" s="14">
        <v>40874</v>
      </c>
      <c r="C598" s="20">
        <v>55636</v>
      </c>
      <c r="D598" s="38" t="s">
        <v>830</v>
      </c>
      <c r="E598" s="63" t="s">
        <v>871</v>
      </c>
      <c r="F598" s="25">
        <v>4</v>
      </c>
      <c r="G598" s="62">
        <v>3</v>
      </c>
    </row>
    <row r="599" spans="2:7" s="2" customFormat="1" ht="16.5" customHeight="1">
      <c r="B599" s="14">
        <v>40881</v>
      </c>
      <c r="C599" s="20">
        <v>26</v>
      </c>
      <c r="D599" s="38" t="s">
        <v>848</v>
      </c>
      <c r="E599" s="63" t="s">
        <v>847</v>
      </c>
      <c r="F599" s="25">
        <v>1</v>
      </c>
      <c r="G599" s="62">
        <v>1</v>
      </c>
    </row>
    <row r="600" spans="2:7" s="2" customFormat="1" ht="16.5" customHeight="1">
      <c r="B600" s="14">
        <v>40881</v>
      </c>
      <c r="C600" s="20">
        <v>1243</v>
      </c>
      <c r="D600" s="38" t="s">
        <v>849</v>
      </c>
      <c r="E600" s="63" t="s">
        <v>847</v>
      </c>
      <c r="F600" s="25">
        <v>1</v>
      </c>
      <c r="G600" s="62">
        <v>1</v>
      </c>
    </row>
    <row r="601" spans="2:7" s="2" customFormat="1" ht="16.5" customHeight="1">
      <c r="B601" s="14">
        <v>40882</v>
      </c>
      <c r="C601" s="20">
        <v>1518</v>
      </c>
      <c r="D601" s="38" t="s">
        <v>850</v>
      </c>
      <c r="E601" s="27" t="s">
        <v>319</v>
      </c>
      <c r="F601" s="25">
        <v>1</v>
      </c>
      <c r="G601" s="62">
        <v>1</v>
      </c>
    </row>
    <row r="602" spans="2:7" s="2" customFormat="1" ht="33" customHeight="1">
      <c r="B602" s="14">
        <v>40895</v>
      </c>
      <c r="C602" s="20">
        <v>3089</v>
      </c>
      <c r="D602" s="38" t="s">
        <v>856</v>
      </c>
      <c r="E602" s="27" t="s">
        <v>872</v>
      </c>
      <c r="F602" s="25">
        <v>5</v>
      </c>
      <c r="G602" s="62">
        <v>5</v>
      </c>
    </row>
    <row r="603" spans="2:7" s="2" customFormat="1" ht="16.5" customHeight="1">
      <c r="B603" s="14">
        <v>40896</v>
      </c>
      <c r="C603" s="20">
        <v>2218</v>
      </c>
      <c r="D603" s="38" t="s">
        <v>858</v>
      </c>
      <c r="E603" s="34" t="s">
        <v>859</v>
      </c>
      <c r="F603" s="25">
        <v>1</v>
      </c>
      <c r="G603" s="62">
        <v>1</v>
      </c>
    </row>
    <row r="604" spans="2:7" s="2" customFormat="1" ht="16.5" customHeight="1">
      <c r="B604" s="14">
        <v>40901</v>
      </c>
      <c r="C604" s="20">
        <v>1647</v>
      </c>
      <c r="D604" s="38" t="s">
        <v>861</v>
      </c>
      <c r="E604" s="34" t="s">
        <v>863</v>
      </c>
      <c r="F604" s="25">
        <v>1</v>
      </c>
      <c r="G604" s="62">
        <v>1</v>
      </c>
    </row>
    <row r="605" spans="2:7" s="2" customFormat="1" ht="33" customHeight="1">
      <c r="B605" s="14">
        <v>40903</v>
      </c>
      <c r="C605" s="20">
        <v>466</v>
      </c>
      <c r="D605" s="38" t="s">
        <v>868</v>
      </c>
      <c r="E605" s="68" t="s">
        <v>988</v>
      </c>
      <c r="F605" s="25">
        <v>5</v>
      </c>
      <c r="G605" s="62">
        <v>1</v>
      </c>
    </row>
    <row r="606" spans="2:7" s="2" customFormat="1" ht="16.5" customHeight="1">
      <c r="B606" s="14">
        <v>40905</v>
      </c>
      <c r="C606" s="20">
        <v>3557</v>
      </c>
      <c r="D606" s="38" t="s">
        <v>869</v>
      </c>
      <c r="E606" s="34" t="s">
        <v>870</v>
      </c>
      <c r="F606" s="25">
        <v>1</v>
      </c>
      <c r="G606" s="62">
        <v>1</v>
      </c>
    </row>
    <row r="607" spans="2:7" s="2" customFormat="1" ht="16.5" customHeight="1" thickBot="1">
      <c r="B607" s="14">
        <v>40907</v>
      </c>
      <c r="C607" s="20">
        <v>177</v>
      </c>
      <c r="D607" s="38" t="s">
        <v>876</v>
      </c>
      <c r="E607" s="34" t="s">
        <v>875</v>
      </c>
      <c r="F607" s="25">
        <v>1</v>
      </c>
      <c r="G607" s="62">
        <v>1</v>
      </c>
    </row>
    <row r="608" spans="2:7" s="2" customFormat="1" ht="30" customHeight="1" thickBot="1">
      <c r="B608" s="39" t="s">
        <v>324</v>
      </c>
      <c r="C608" s="480">
        <f>COUNTA(D552:D607)</f>
        <v>56</v>
      </c>
      <c r="D608" s="481"/>
      <c r="E608" s="482">
        <f>SUM(F552:F607)</f>
        <v>176</v>
      </c>
      <c r="F608" s="483"/>
      <c r="G608" s="40">
        <f>SUM(G552:G607)</f>
        <v>142</v>
      </c>
    </row>
    <row r="609" spans="2:7" s="2" customFormat="1" ht="13.5" customHeight="1">
      <c r="B609" s="69"/>
      <c r="C609" s="70"/>
      <c r="D609" s="70"/>
      <c r="E609" s="71"/>
      <c r="F609" s="72"/>
      <c r="G609" s="73"/>
    </row>
    <row r="610" spans="3:8" ht="33" customHeight="1">
      <c r="C610" s="502" t="s">
        <v>357</v>
      </c>
      <c r="D610" s="503"/>
      <c r="E610" s="504"/>
      <c r="F610" s="42"/>
      <c r="G610" s="43"/>
      <c r="H610" s="44"/>
    </row>
    <row r="611" spans="2:7" s="45" customFormat="1" ht="15.75" customHeight="1">
      <c r="B611" s="46"/>
      <c r="C611" s="8"/>
      <c r="D611" s="501" t="s">
        <v>832</v>
      </c>
      <c r="E611" s="491"/>
      <c r="F611" s="46"/>
      <c r="G611" s="10"/>
    </row>
    <row r="612" spans="2:7" s="45" customFormat="1" ht="30" customHeight="1" thickBot="1">
      <c r="B612" s="11" t="s">
        <v>308</v>
      </c>
      <c r="C612" s="467">
        <f>C549</f>
        <v>41135</v>
      </c>
      <c r="D612" s="467"/>
      <c r="E612" s="12"/>
      <c r="F612" s="468" t="s">
        <v>309</v>
      </c>
      <c r="G612" s="469"/>
    </row>
    <row r="613" spans="2:7" ht="16.5" customHeight="1">
      <c r="B613" s="470" t="s">
        <v>358</v>
      </c>
      <c r="C613" s="472" t="s">
        <v>359</v>
      </c>
      <c r="D613" s="473"/>
      <c r="E613" s="505" t="s">
        <v>360</v>
      </c>
      <c r="F613" s="507" t="s">
        <v>361</v>
      </c>
      <c r="G613" s="478" t="s">
        <v>362</v>
      </c>
    </row>
    <row r="614" spans="2:7" ht="16.5" customHeight="1" thickBot="1">
      <c r="B614" s="471"/>
      <c r="C614" s="13" t="s">
        <v>363</v>
      </c>
      <c r="D614" s="13" t="s">
        <v>364</v>
      </c>
      <c r="E614" s="506"/>
      <c r="F614" s="477"/>
      <c r="G614" s="479"/>
    </row>
    <row r="615" spans="2:7" ht="16.5" customHeight="1">
      <c r="B615" s="14">
        <v>40181</v>
      </c>
      <c r="C615" s="15">
        <v>352</v>
      </c>
      <c r="D615" s="21" t="s">
        <v>365</v>
      </c>
      <c r="E615" s="17" t="s">
        <v>366</v>
      </c>
      <c r="F615" s="18">
        <v>1</v>
      </c>
      <c r="G615" s="19">
        <v>1</v>
      </c>
    </row>
    <row r="616" spans="2:7" ht="49.5" customHeight="1">
      <c r="B616" s="14">
        <v>40202</v>
      </c>
      <c r="C616" s="20">
        <v>589</v>
      </c>
      <c r="D616" s="28" t="s">
        <v>367</v>
      </c>
      <c r="E616" s="17" t="s">
        <v>368</v>
      </c>
      <c r="F616" s="22">
        <v>7</v>
      </c>
      <c r="G616" s="23">
        <v>7</v>
      </c>
    </row>
    <row r="617" spans="2:7" ht="16.5" customHeight="1">
      <c r="B617" s="14">
        <v>40206</v>
      </c>
      <c r="C617" s="20">
        <v>56</v>
      </c>
      <c r="D617" s="33" t="s">
        <v>369</v>
      </c>
      <c r="E617" s="17" t="s">
        <v>370</v>
      </c>
      <c r="F617" s="25">
        <v>1</v>
      </c>
      <c r="G617" s="23">
        <v>1</v>
      </c>
    </row>
    <row r="618" spans="2:7" ht="16.5" customHeight="1">
      <c r="B618" s="14">
        <v>40214</v>
      </c>
      <c r="C618" s="20">
        <v>3469</v>
      </c>
      <c r="D618" s="24" t="s">
        <v>371</v>
      </c>
      <c r="E618" s="17" t="s">
        <v>372</v>
      </c>
      <c r="F618" s="26">
        <v>1</v>
      </c>
      <c r="G618" s="23">
        <v>1</v>
      </c>
    </row>
    <row r="619" spans="2:7" ht="33" customHeight="1">
      <c r="B619" s="14">
        <v>40229</v>
      </c>
      <c r="C619" s="20">
        <v>601</v>
      </c>
      <c r="D619" s="28" t="s">
        <v>373</v>
      </c>
      <c r="E619" s="27" t="s">
        <v>374</v>
      </c>
      <c r="F619" s="25">
        <v>6</v>
      </c>
      <c r="G619" s="23">
        <v>5</v>
      </c>
    </row>
    <row r="620" spans="2:7" ht="33" customHeight="1">
      <c r="B620" s="14">
        <v>40233</v>
      </c>
      <c r="C620" s="20">
        <v>535</v>
      </c>
      <c r="D620" s="28" t="s">
        <v>375</v>
      </c>
      <c r="E620" s="27" t="s">
        <v>376</v>
      </c>
      <c r="F620" s="26">
        <v>7</v>
      </c>
      <c r="G620" s="23">
        <v>5</v>
      </c>
    </row>
    <row r="621" spans="2:7" ht="16.5" customHeight="1">
      <c r="B621" s="14">
        <v>40253</v>
      </c>
      <c r="C621" s="20">
        <v>268</v>
      </c>
      <c r="D621" s="33" t="s">
        <v>377</v>
      </c>
      <c r="E621" s="34" t="s">
        <v>378</v>
      </c>
      <c r="F621" s="25">
        <v>1</v>
      </c>
      <c r="G621" s="23">
        <v>1</v>
      </c>
    </row>
    <row r="622" spans="2:7" ht="16.5" customHeight="1">
      <c r="B622" s="14">
        <v>40271</v>
      </c>
      <c r="C622" s="20">
        <v>264</v>
      </c>
      <c r="D622" s="28" t="s">
        <v>379</v>
      </c>
      <c r="E622" s="17" t="s">
        <v>380</v>
      </c>
      <c r="F622" s="25">
        <v>1</v>
      </c>
      <c r="G622" s="23">
        <v>1</v>
      </c>
    </row>
    <row r="623" spans="2:7" ht="16.5" customHeight="1">
      <c r="B623" s="14">
        <v>40273</v>
      </c>
      <c r="C623" s="20">
        <v>53</v>
      </c>
      <c r="D623" s="33" t="s">
        <v>381</v>
      </c>
      <c r="E623" s="17" t="s">
        <v>382</v>
      </c>
      <c r="F623" s="25">
        <v>3</v>
      </c>
      <c r="G623" s="23">
        <v>1</v>
      </c>
    </row>
    <row r="624" spans="2:7" ht="16.5" customHeight="1">
      <c r="B624" s="14">
        <v>40302</v>
      </c>
      <c r="C624" s="20">
        <v>9</v>
      </c>
      <c r="D624" s="37" t="s">
        <v>383</v>
      </c>
      <c r="E624" s="35" t="s">
        <v>384</v>
      </c>
      <c r="F624" s="22">
        <v>1</v>
      </c>
      <c r="G624" s="23">
        <v>1</v>
      </c>
    </row>
    <row r="625" spans="2:7" ht="15.75" customHeight="1">
      <c r="B625" s="14">
        <v>40310</v>
      </c>
      <c r="C625" s="20">
        <v>7476</v>
      </c>
      <c r="D625" s="38" t="s">
        <v>385</v>
      </c>
      <c r="E625" s="31" t="s">
        <v>386</v>
      </c>
      <c r="F625" s="22">
        <v>2</v>
      </c>
      <c r="G625" s="23">
        <v>2</v>
      </c>
    </row>
    <row r="626" spans="2:7" ht="16.5" customHeight="1">
      <c r="B626" s="14">
        <v>40366</v>
      </c>
      <c r="C626" s="20">
        <v>895</v>
      </c>
      <c r="D626" s="33" t="s">
        <v>387</v>
      </c>
      <c r="E626" s="31" t="s">
        <v>370</v>
      </c>
      <c r="F626" s="25">
        <v>1</v>
      </c>
      <c r="G626" s="23">
        <v>1</v>
      </c>
    </row>
    <row r="627" spans="2:7" ht="16.5" customHeight="1">
      <c r="B627" s="14">
        <v>40387</v>
      </c>
      <c r="C627" s="20">
        <v>971</v>
      </c>
      <c r="D627" s="28" t="s">
        <v>388</v>
      </c>
      <c r="E627" s="31" t="s">
        <v>372</v>
      </c>
      <c r="F627" s="25">
        <v>1</v>
      </c>
      <c r="G627" s="23">
        <v>1</v>
      </c>
    </row>
    <row r="628" spans="2:7" ht="33" customHeight="1">
      <c r="B628" s="14">
        <v>40394</v>
      </c>
      <c r="C628" s="20">
        <v>451</v>
      </c>
      <c r="D628" s="28" t="s">
        <v>389</v>
      </c>
      <c r="E628" s="31" t="s">
        <v>390</v>
      </c>
      <c r="F628" s="25">
        <v>3</v>
      </c>
      <c r="G628" s="23">
        <v>2</v>
      </c>
    </row>
    <row r="629" spans="2:7" ht="16.5" customHeight="1">
      <c r="B629" s="14">
        <v>40394</v>
      </c>
      <c r="C629" s="20">
        <v>2621</v>
      </c>
      <c r="D629" s="38" t="s">
        <v>391</v>
      </c>
      <c r="E629" s="17" t="s">
        <v>392</v>
      </c>
      <c r="F629" s="22">
        <v>2</v>
      </c>
      <c r="G629" s="23">
        <v>2</v>
      </c>
    </row>
    <row r="630" spans="2:7" ht="66" customHeight="1">
      <c r="B630" s="14">
        <v>40423</v>
      </c>
      <c r="C630" s="20">
        <v>817</v>
      </c>
      <c r="D630" s="28" t="s">
        <v>393</v>
      </c>
      <c r="E630" s="27" t="s">
        <v>394</v>
      </c>
      <c r="F630" s="26">
        <v>10</v>
      </c>
      <c r="G630" s="23">
        <v>9</v>
      </c>
    </row>
    <row r="631" spans="2:7" ht="16.5" customHeight="1">
      <c r="B631" s="14">
        <v>40437</v>
      </c>
      <c r="C631" s="20">
        <v>36</v>
      </c>
      <c r="D631" s="33" t="s">
        <v>395</v>
      </c>
      <c r="E631" s="34" t="s">
        <v>396</v>
      </c>
      <c r="F631" s="26">
        <v>1</v>
      </c>
      <c r="G631" s="23">
        <v>1</v>
      </c>
    </row>
    <row r="632" spans="2:7" ht="16.5" customHeight="1">
      <c r="B632" s="14">
        <v>40438</v>
      </c>
      <c r="C632" s="20">
        <v>1477</v>
      </c>
      <c r="D632" s="24" t="s">
        <v>397</v>
      </c>
      <c r="E632" s="35" t="s">
        <v>398</v>
      </c>
      <c r="F632" s="26">
        <v>1</v>
      </c>
      <c r="G632" s="23">
        <v>1</v>
      </c>
    </row>
    <row r="633" spans="2:7" ht="16.5" customHeight="1">
      <c r="B633" s="14">
        <v>40452</v>
      </c>
      <c r="C633" s="20">
        <v>3693</v>
      </c>
      <c r="D633" s="21" t="s">
        <v>399</v>
      </c>
      <c r="E633" s="35" t="s">
        <v>400</v>
      </c>
      <c r="F633" s="26">
        <v>1</v>
      </c>
      <c r="G633" s="23">
        <v>1</v>
      </c>
    </row>
    <row r="634" spans="2:7" ht="16.5" customHeight="1">
      <c r="B634" s="14">
        <v>40453</v>
      </c>
      <c r="C634" s="20">
        <v>62</v>
      </c>
      <c r="D634" s="33" t="s">
        <v>401</v>
      </c>
      <c r="E634" s="35" t="s">
        <v>402</v>
      </c>
      <c r="F634" s="26">
        <v>1</v>
      </c>
      <c r="G634" s="23">
        <v>1</v>
      </c>
    </row>
    <row r="635" spans="2:7" ht="16.5" customHeight="1">
      <c r="B635" s="14">
        <v>40483</v>
      </c>
      <c r="C635" s="20">
        <v>942</v>
      </c>
      <c r="D635" s="38" t="s">
        <v>403</v>
      </c>
      <c r="E635" s="35" t="s">
        <v>404</v>
      </c>
      <c r="F635" s="26">
        <v>1</v>
      </c>
      <c r="G635" s="23">
        <v>1</v>
      </c>
    </row>
    <row r="636" spans="2:7" ht="33" customHeight="1">
      <c r="B636" s="14">
        <v>40483</v>
      </c>
      <c r="C636" s="20">
        <v>690</v>
      </c>
      <c r="D636" s="24" t="s">
        <v>405</v>
      </c>
      <c r="E636" s="17" t="s">
        <v>406</v>
      </c>
      <c r="F636" s="25">
        <v>6</v>
      </c>
      <c r="G636" s="23">
        <v>6</v>
      </c>
    </row>
    <row r="637" spans="2:7" ht="16.5" customHeight="1">
      <c r="B637" s="14">
        <v>40489</v>
      </c>
      <c r="C637" s="20">
        <v>961</v>
      </c>
      <c r="D637" s="28" t="s">
        <v>407</v>
      </c>
      <c r="E637" s="47" t="s">
        <v>913</v>
      </c>
      <c r="F637" s="26">
        <v>2</v>
      </c>
      <c r="G637" s="23">
        <v>1</v>
      </c>
    </row>
    <row r="638" spans="2:7" ht="16.5" customHeight="1">
      <c r="B638" s="14">
        <v>40489</v>
      </c>
      <c r="C638" s="20">
        <v>302</v>
      </c>
      <c r="D638" s="28" t="s">
        <v>408</v>
      </c>
      <c r="E638" s="34" t="s">
        <v>396</v>
      </c>
      <c r="F638" s="26">
        <v>1</v>
      </c>
      <c r="G638" s="23">
        <v>1</v>
      </c>
    </row>
    <row r="639" spans="2:7" ht="16.5" customHeight="1">
      <c r="B639" s="14">
        <v>40490</v>
      </c>
      <c r="C639" s="20">
        <v>223</v>
      </c>
      <c r="D639" s="28" t="s">
        <v>409</v>
      </c>
      <c r="E639" s="34" t="s">
        <v>396</v>
      </c>
      <c r="F639" s="26">
        <v>1</v>
      </c>
      <c r="G639" s="23">
        <v>1</v>
      </c>
    </row>
    <row r="640" spans="2:7" ht="16.5" customHeight="1">
      <c r="B640" s="14">
        <v>40491</v>
      </c>
      <c r="C640" s="20">
        <v>327</v>
      </c>
      <c r="D640" s="38" t="s">
        <v>410</v>
      </c>
      <c r="E640" s="17" t="s">
        <v>411</v>
      </c>
      <c r="F640" s="25">
        <v>2</v>
      </c>
      <c r="G640" s="23">
        <v>2</v>
      </c>
    </row>
    <row r="641" spans="2:7" ht="66" customHeight="1">
      <c r="B641" s="64">
        <v>40500</v>
      </c>
      <c r="C641" s="20">
        <v>4836</v>
      </c>
      <c r="D641" s="21" t="s">
        <v>412</v>
      </c>
      <c r="E641" s="34" t="s">
        <v>1521</v>
      </c>
      <c r="F641" s="22">
        <v>4</v>
      </c>
      <c r="G641" s="23">
        <v>4</v>
      </c>
    </row>
    <row r="642" spans="2:7" ht="16.5" customHeight="1">
      <c r="B642" s="14">
        <v>40501</v>
      </c>
      <c r="C642" s="20">
        <v>2649</v>
      </c>
      <c r="D642" s="38" t="s">
        <v>413</v>
      </c>
      <c r="E642" s="35" t="s">
        <v>414</v>
      </c>
      <c r="F642" s="26">
        <v>3</v>
      </c>
      <c r="G642" s="23">
        <v>1</v>
      </c>
    </row>
    <row r="643" spans="2:7" ht="33" customHeight="1">
      <c r="B643" s="14">
        <v>40502</v>
      </c>
      <c r="C643" s="20">
        <v>1</v>
      </c>
      <c r="D643" s="37" t="s">
        <v>415</v>
      </c>
      <c r="E643" s="27" t="s">
        <v>416</v>
      </c>
      <c r="F643" s="26">
        <v>5</v>
      </c>
      <c r="G643" s="23">
        <v>5</v>
      </c>
    </row>
    <row r="644" spans="2:7" ht="16.5" customHeight="1">
      <c r="B644" s="14">
        <v>40506</v>
      </c>
      <c r="C644" s="20">
        <v>1832</v>
      </c>
      <c r="D644" s="24" t="s">
        <v>417</v>
      </c>
      <c r="E644" s="34" t="s">
        <v>418</v>
      </c>
      <c r="F644" s="26">
        <v>3</v>
      </c>
      <c r="G644" s="23">
        <v>3</v>
      </c>
    </row>
    <row r="645" spans="2:7" ht="16.5" customHeight="1">
      <c r="B645" s="14">
        <v>40510</v>
      </c>
      <c r="C645" s="20">
        <v>88</v>
      </c>
      <c r="D645" s="33" t="s">
        <v>419</v>
      </c>
      <c r="E645" s="34" t="s">
        <v>396</v>
      </c>
      <c r="F645" s="26">
        <v>1</v>
      </c>
      <c r="G645" s="23">
        <v>1</v>
      </c>
    </row>
    <row r="646" spans="2:7" ht="16.5" customHeight="1">
      <c r="B646" s="14">
        <v>40511</v>
      </c>
      <c r="C646" s="20">
        <v>605</v>
      </c>
      <c r="D646" s="21" t="s">
        <v>420</v>
      </c>
      <c r="E646" s="34" t="s">
        <v>421</v>
      </c>
      <c r="F646" s="25">
        <v>1</v>
      </c>
      <c r="G646" s="23">
        <v>1</v>
      </c>
    </row>
    <row r="647" spans="2:7" ht="16.5" customHeight="1">
      <c r="B647" s="14">
        <v>40515</v>
      </c>
      <c r="C647" s="20">
        <v>4063</v>
      </c>
      <c r="D647" s="24" t="s">
        <v>422</v>
      </c>
      <c r="E647" s="35" t="s">
        <v>404</v>
      </c>
      <c r="F647" s="25">
        <v>1</v>
      </c>
      <c r="G647" s="23">
        <v>1</v>
      </c>
    </row>
    <row r="648" spans="2:7" ht="16.5" customHeight="1">
      <c r="B648" s="14">
        <v>40516</v>
      </c>
      <c r="C648" s="20">
        <v>39212</v>
      </c>
      <c r="D648" s="28" t="s">
        <v>972</v>
      </c>
      <c r="E648" s="34" t="s">
        <v>396</v>
      </c>
      <c r="F648" s="25">
        <v>1</v>
      </c>
      <c r="G648" s="23">
        <v>1</v>
      </c>
    </row>
    <row r="649" spans="2:7" ht="16.5" customHeight="1">
      <c r="B649" s="14">
        <v>40521</v>
      </c>
      <c r="C649" s="20">
        <v>3223</v>
      </c>
      <c r="D649" s="38" t="s">
        <v>423</v>
      </c>
      <c r="E649" s="34" t="s">
        <v>396</v>
      </c>
      <c r="F649" s="25">
        <v>1</v>
      </c>
      <c r="G649" s="23">
        <v>1</v>
      </c>
    </row>
    <row r="650" spans="2:7" ht="16.5" customHeight="1">
      <c r="B650" s="14">
        <v>40523</v>
      </c>
      <c r="C650" s="20">
        <v>212</v>
      </c>
      <c r="D650" s="33" t="s">
        <v>424</v>
      </c>
      <c r="E650" s="34" t="s">
        <v>421</v>
      </c>
      <c r="F650" s="25">
        <v>1</v>
      </c>
      <c r="G650" s="23">
        <v>1</v>
      </c>
    </row>
    <row r="651" spans="2:7" ht="33" customHeight="1">
      <c r="B651" s="14">
        <v>40530</v>
      </c>
      <c r="C651" s="20">
        <v>49</v>
      </c>
      <c r="D651" s="33" t="s">
        <v>425</v>
      </c>
      <c r="E651" s="27" t="s">
        <v>426</v>
      </c>
      <c r="F651" s="25">
        <v>4</v>
      </c>
      <c r="G651" s="23">
        <v>4</v>
      </c>
    </row>
    <row r="652" spans="2:7" ht="16.5" customHeight="1">
      <c r="B652" s="14">
        <v>40534</v>
      </c>
      <c r="C652" s="20">
        <v>623</v>
      </c>
      <c r="D652" s="28" t="s">
        <v>427</v>
      </c>
      <c r="E652" s="27" t="s">
        <v>428</v>
      </c>
      <c r="F652" s="25">
        <v>3</v>
      </c>
      <c r="G652" s="23">
        <v>3</v>
      </c>
    </row>
    <row r="653" spans="2:7" ht="16.5" customHeight="1">
      <c r="B653" s="14">
        <v>40536</v>
      </c>
      <c r="C653" s="20">
        <v>55</v>
      </c>
      <c r="D653" s="33" t="s">
        <v>429</v>
      </c>
      <c r="E653" s="27" t="s">
        <v>430</v>
      </c>
      <c r="F653" s="25">
        <v>3</v>
      </c>
      <c r="G653" s="23">
        <v>3</v>
      </c>
    </row>
    <row r="654" spans="2:7" ht="66" customHeight="1">
      <c r="B654" s="14">
        <v>40541</v>
      </c>
      <c r="C654" s="20">
        <v>3526</v>
      </c>
      <c r="D654" s="21" t="s">
        <v>431</v>
      </c>
      <c r="E654" s="27" t="s">
        <v>432</v>
      </c>
      <c r="F654" s="25">
        <v>12</v>
      </c>
      <c r="G654" s="23">
        <v>11</v>
      </c>
    </row>
    <row r="655" spans="2:7" ht="16.5" customHeight="1" thickBot="1">
      <c r="B655" s="14">
        <v>40542</v>
      </c>
      <c r="C655" s="20">
        <v>55</v>
      </c>
      <c r="D655" s="33" t="s">
        <v>429</v>
      </c>
      <c r="E655" s="34" t="s">
        <v>433</v>
      </c>
      <c r="F655" s="25">
        <v>2</v>
      </c>
      <c r="G655" s="23">
        <v>2</v>
      </c>
    </row>
    <row r="656" spans="2:7" ht="30" customHeight="1" thickBot="1">
      <c r="B656" s="39" t="s">
        <v>434</v>
      </c>
      <c r="C656" s="480">
        <f>COUNTA(D615:D655)</f>
        <v>41</v>
      </c>
      <c r="D656" s="481"/>
      <c r="E656" s="482">
        <f>SUM(F615:F655)</f>
        <v>110</v>
      </c>
      <c r="F656" s="509"/>
      <c r="G656" s="40">
        <f>SUM(G615:G655)</f>
        <v>99</v>
      </c>
    </row>
    <row r="658" spans="3:8" ht="33" customHeight="1">
      <c r="C658" s="513" t="s">
        <v>435</v>
      </c>
      <c r="D658" s="514"/>
      <c r="E658" s="515"/>
      <c r="F658" s="42"/>
      <c r="G658" s="43"/>
      <c r="H658" s="44"/>
    </row>
    <row r="659" spans="2:7" s="45" customFormat="1" ht="15.75" customHeight="1">
      <c r="B659" s="46"/>
      <c r="C659" s="8"/>
      <c r="D659" s="46"/>
      <c r="E659" s="48"/>
      <c r="F659" s="46"/>
      <c r="G659" s="10"/>
    </row>
    <row r="660" spans="2:7" s="45" customFormat="1" ht="30" customHeight="1" thickBot="1">
      <c r="B660" s="11" t="str">
        <f>B612</f>
        <v>更新日</v>
      </c>
      <c r="C660" s="467">
        <f>C549</f>
        <v>41135</v>
      </c>
      <c r="D660" s="467"/>
      <c r="E660" s="12"/>
      <c r="F660" s="468" t="str">
        <f>F612</f>
        <v>敬称略</v>
      </c>
      <c r="G660" s="469"/>
    </row>
    <row r="661" spans="2:7" ht="16.5" customHeight="1">
      <c r="B661" s="470" t="str">
        <f>B613</f>
        <v>観測日（世界時）</v>
      </c>
      <c r="C661" s="472" t="str">
        <f>C613</f>
        <v>小惑星による恒星食予報</v>
      </c>
      <c r="D661" s="473"/>
      <c r="E661" s="505" t="str">
        <f>E613</f>
        <v>観　測　者　　(　観　測　地　)</v>
      </c>
      <c r="F661" s="507" t="str">
        <f>F613</f>
        <v>観測者数</v>
      </c>
      <c r="G661" s="478" t="str">
        <f>G613</f>
        <v>観測地数</v>
      </c>
    </row>
    <row r="662" spans="2:7" ht="16.5" customHeight="1" thickBot="1">
      <c r="B662" s="471"/>
      <c r="C662" s="13" t="str">
        <f>C614</f>
        <v>小惑星番号</v>
      </c>
      <c r="D662" s="13" t="str">
        <f>D614</f>
        <v>小惑星名</v>
      </c>
      <c r="E662" s="506"/>
      <c r="F662" s="508"/>
      <c r="G662" s="479"/>
    </row>
    <row r="663" spans="2:7" ht="16.5" customHeight="1">
      <c r="B663" s="14">
        <v>39815</v>
      </c>
      <c r="C663" s="15">
        <v>95</v>
      </c>
      <c r="D663" s="28" t="s">
        <v>436</v>
      </c>
      <c r="E663" s="17" t="s">
        <v>437</v>
      </c>
      <c r="F663" s="18">
        <v>3</v>
      </c>
      <c r="G663" s="19">
        <v>3</v>
      </c>
    </row>
    <row r="664" spans="2:7" ht="16.5" customHeight="1">
      <c r="B664" s="14">
        <v>39820</v>
      </c>
      <c r="C664" s="20">
        <v>507</v>
      </c>
      <c r="D664" s="38" t="s">
        <v>438</v>
      </c>
      <c r="E664" s="17" t="s">
        <v>439</v>
      </c>
      <c r="F664" s="22">
        <v>3</v>
      </c>
      <c r="G664" s="23">
        <v>3</v>
      </c>
    </row>
    <row r="665" spans="2:7" ht="16.5" customHeight="1">
      <c r="B665" s="14">
        <v>39826</v>
      </c>
      <c r="C665" s="20">
        <v>731</v>
      </c>
      <c r="D665" s="24" t="s">
        <v>440</v>
      </c>
      <c r="E665" s="17" t="s">
        <v>441</v>
      </c>
      <c r="F665" s="25">
        <v>1</v>
      </c>
      <c r="G665" s="23">
        <v>1</v>
      </c>
    </row>
    <row r="666" spans="2:7" ht="16.5" customHeight="1">
      <c r="B666" s="14">
        <v>39827</v>
      </c>
      <c r="C666" s="20">
        <v>3445</v>
      </c>
      <c r="D666" s="38" t="s">
        <v>442</v>
      </c>
      <c r="E666" s="17" t="s">
        <v>441</v>
      </c>
      <c r="F666" s="26">
        <v>1</v>
      </c>
      <c r="G666" s="23">
        <v>1</v>
      </c>
    </row>
    <row r="667" spans="2:7" ht="33" customHeight="1">
      <c r="B667" s="14">
        <v>39840</v>
      </c>
      <c r="C667" s="20">
        <v>551</v>
      </c>
      <c r="D667" s="38" t="s">
        <v>443</v>
      </c>
      <c r="E667" s="27" t="s">
        <v>444</v>
      </c>
      <c r="F667" s="25">
        <v>5</v>
      </c>
      <c r="G667" s="23">
        <v>5</v>
      </c>
    </row>
    <row r="668" spans="2:7" ht="16.5" customHeight="1">
      <c r="B668" s="14">
        <v>39846</v>
      </c>
      <c r="C668" s="20">
        <v>3171</v>
      </c>
      <c r="D668" s="24" t="s">
        <v>445</v>
      </c>
      <c r="E668" s="34" t="s">
        <v>446</v>
      </c>
      <c r="F668" s="26">
        <v>2</v>
      </c>
      <c r="G668" s="23">
        <v>2</v>
      </c>
    </row>
    <row r="669" spans="2:7" ht="16.5" customHeight="1">
      <c r="B669" s="14">
        <v>39849</v>
      </c>
      <c r="C669" s="20">
        <v>336</v>
      </c>
      <c r="D669" s="28" t="s">
        <v>447</v>
      </c>
      <c r="E669" s="34" t="s">
        <v>448</v>
      </c>
      <c r="F669" s="25">
        <v>1</v>
      </c>
      <c r="G669" s="23">
        <v>1</v>
      </c>
    </row>
    <row r="670" spans="2:7" ht="33" customHeight="1">
      <c r="B670" s="14">
        <v>39854</v>
      </c>
      <c r="C670" s="20">
        <v>84</v>
      </c>
      <c r="D670" s="28" t="s">
        <v>449</v>
      </c>
      <c r="E670" s="17" t="s">
        <v>450</v>
      </c>
      <c r="F670" s="25">
        <v>5</v>
      </c>
      <c r="G670" s="23">
        <v>5</v>
      </c>
    </row>
    <row r="671" spans="2:7" ht="33" customHeight="1">
      <c r="B671" s="14">
        <v>39858</v>
      </c>
      <c r="C671" s="20">
        <v>1191</v>
      </c>
      <c r="D671" s="24" t="s">
        <v>451</v>
      </c>
      <c r="E671" s="17" t="s">
        <v>452</v>
      </c>
      <c r="F671" s="25">
        <v>5</v>
      </c>
      <c r="G671" s="23">
        <v>5</v>
      </c>
    </row>
    <row r="672" spans="2:7" ht="16.5" customHeight="1">
      <c r="B672" s="14">
        <v>39867</v>
      </c>
      <c r="C672" s="20">
        <v>3872</v>
      </c>
      <c r="D672" s="38" t="s">
        <v>453</v>
      </c>
      <c r="E672" s="35" t="s">
        <v>454</v>
      </c>
      <c r="F672" s="22">
        <v>2</v>
      </c>
      <c r="G672" s="23">
        <v>2</v>
      </c>
    </row>
    <row r="673" spans="2:7" ht="16.5" customHeight="1">
      <c r="B673" s="14">
        <v>39882</v>
      </c>
      <c r="C673" s="20">
        <v>1135</v>
      </c>
      <c r="D673" s="28" t="s">
        <v>455</v>
      </c>
      <c r="E673" s="31" t="s">
        <v>456</v>
      </c>
      <c r="F673" s="22">
        <v>2</v>
      </c>
      <c r="G673" s="23">
        <v>2</v>
      </c>
    </row>
    <row r="674" spans="2:7" ht="16.5" customHeight="1">
      <c r="B674" s="14">
        <v>39890</v>
      </c>
      <c r="C674" s="20">
        <v>2450</v>
      </c>
      <c r="D674" s="21" t="s">
        <v>457</v>
      </c>
      <c r="E674" s="17" t="s">
        <v>441</v>
      </c>
      <c r="F674" s="25">
        <v>1</v>
      </c>
      <c r="G674" s="23">
        <v>1</v>
      </c>
    </row>
    <row r="675" spans="2:7" ht="16.5" customHeight="1">
      <c r="B675" s="14">
        <v>39893</v>
      </c>
      <c r="C675" s="20">
        <v>193</v>
      </c>
      <c r="D675" s="21" t="s">
        <v>458</v>
      </c>
      <c r="E675" s="17" t="s">
        <v>459</v>
      </c>
      <c r="F675" s="25">
        <v>2</v>
      </c>
      <c r="G675" s="23">
        <v>2</v>
      </c>
    </row>
    <row r="676" spans="2:7" ht="16.5" customHeight="1">
      <c r="B676" s="14">
        <v>39906</v>
      </c>
      <c r="C676" s="20">
        <v>1154</v>
      </c>
      <c r="D676" s="24" t="s">
        <v>460</v>
      </c>
      <c r="E676" s="31" t="s">
        <v>461</v>
      </c>
      <c r="F676" s="25">
        <v>2</v>
      </c>
      <c r="G676" s="23">
        <v>2</v>
      </c>
    </row>
    <row r="677" spans="2:7" ht="16.5" customHeight="1">
      <c r="B677" s="14">
        <v>39908</v>
      </c>
      <c r="C677" s="20">
        <v>478</v>
      </c>
      <c r="D677" s="38" t="s">
        <v>462</v>
      </c>
      <c r="E677" s="31" t="s">
        <v>463</v>
      </c>
      <c r="F677" s="25">
        <v>1</v>
      </c>
      <c r="G677" s="23">
        <v>1</v>
      </c>
    </row>
    <row r="678" spans="2:7" ht="16.5" customHeight="1">
      <c r="B678" s="14">
        <v>39909</v>
      </c>
      <c r="C678" s="20">
        <v>2218</v>
      </c>
      <c r="D678" s="21" t="s">
        <v>464</v>
      </c>
      <c r="E678" s="17" t="s">
        <v>465</v>
      </c>
      <c r="F678" s="22">
        <v>3</v>
      </c>
      <c r="G678" s="23">
        <v>3</v>
      </c>
    </row>
    <row r="679" spans="2:7" ht="33" customHeight="1">
      <c r="B679" s="14">
        <v>39915</v>
      </c>
      <c r="C679" s="20">
        <v>631</v>
      </c>
      <c r="D679" s="24" t="s">
        <v>466</v>
      </c>
      <c r="E679" s="27" t="s">
        <v>467</v>
      </c>
      <c r="F679" s="26">
        <v>4</v>
      </c>
      <c r="G679" s="23">
        <v>4</v>
      </c>
    </row>
    <row r="680" spans="2:7" ht="33" customHeight="1">
      <c r="B680" s="14">
        <v>39921</v>
      </c>
      <c r="C680" s="20">
        <v>431</v>
      </c>
      <c r="D680" s="28" t="s">
        <v>468</v>
      </c>
      <c r="E680" s="27" t="s">
        <v>469</v>
      </c>
      <c r="F680" s="26">
        <v>4</v>
      </c>
      <c r="G680" s="23">
        <v>4</v>
      </c>
    </row>
    <row r="681" spans="2:7" ht="16.5" customHeight="1">
      <c r="B681" s="14">
        <v>39930</v>
      </c>
      <c r="C681" s="20">
        <v>1614</v>
      </c>
      <c r="D681" s="24" t="s">
        <v>470</v>
      </c>
      <c r="E681" s="35" t="s">
        <v>471</v>
      </c>
      <c r="F681" s="26">
        <v>1</v>
      </c>
      <c r="G681" s="23">
        <v>1</v>
      </c>
    </row>
    <row r="682" spans="2:7" ht="16.5" customHeight="1">
      <c r="B682" s="14">
        <v>39932</v>
      </c>
      <c r="C682" s="20">
        <v>209</v>
      </c>
      <c r="D682" s="24" t="s">
        <v>472</v>
      </c>
      <c r="E682" s="35" t="s">
        <v>473</v>
      </c>
      <c r="F682" s="26">
        <v>2</v>
      </c>
      <c r="G682" s="23">
        <v>2</v>
      </c>
    </row>
    <row r="683" spans="2:7" ht="16.5" customHeight="1">
      <c r="B683" s="14">
        <v>39933</v>
      </c>
      <c r="C683" s="20">
        <v>430</v>
      </c>
      <c r="D683" s="28" t="s">
        <v>474</v>
      </c>
      <c r="E683" s="35" t="s">
        <v>475</v>
      </c>
      <c r="F683" s="26">
        <v>1</v>
      </c>
      <c r="G683" s="23">
        <v>1</v>
      </c>
    </row>
    <row r="684" spans="2:7" ht="16.5" customHeight="1">
      <c r="B684" s="14">
        <v>39950</v>
      </c>
      <c r="C684" s="20">
        <v>261</v>
      </c>
      <c r="D684" s="28" t="s">
        <v>476</v>
      </c>
      <c r="E684" s="35" t="s">
        <v>475</v>
      </c>
      <c r="F684" s="26">
        <v>1</v>
      </c>
      <c r="G684" s="23">
        <v>1</v>
      </c>
    </row>
    <row r="685" spans="2:7" ht="16.5" customHeight="1">
      <c r="B685" s="14">
        <v>39958</v>
      </c>
      <c r="C685" s="20">
        <v>341</v>
      </c>
      <c r="D685" s="28" t="s">
        <v>477</v>
      </c>
      <c r="E685" s="17" t="s">
        <v>463</v>
      </c>
      <c r="F685" s="25">
        <v>1</v>
      </c>
      <c r="G685" s="23">
        <v>1</v>
      </c>
    </row>
    <row r="686" spans="2:7" ht="16.5" customHeight="1">
      <c r="B686" s="14">
        <v>39958</v>
      </c>
      <c r="C686" s="20">
        <v>4709</v>
      </c>
      <c r="D686" s="38" t="s">
        <v>478</v>
      </c>
      <c r="E686" s="27" t="s">
        <v>479</v>
      </c>
      <c r="F686" s="26">
        <v>2</v>
      </c>
      <c r="G686" s="23">
        <v>2</v>
      </c>
    </row>
    <row r="687" spans="2:7" ht="16.5" customHeight="1">
      <c r="B687" s="14">
        <v>39978</v>
      </c>
      <c r="C687" s="20">
        <v>893</v>
      </c>
      <c r="D687" s="24" t="s">
        <v>480</v>
      </c>
      <c r="E687" s="27" t="s">
        <v>481</v>
      </c>
      <c r="F687" s="26">
        <v>2</v>
      </c>
      <c r="G687" s="23">
        <v>2</v>
      </c>
    </row>
    <row r="688" spans="2:7" ht="16.5" customHeight="1">
      <c r="B688" s="14">
        <v>40006</v>
      </c>
      <c r="C688" s="20">
        <v>1867</v>
      </c>
      <c r="D688" s="33" t="s">
        <v>482</v>
      </c>
      <c r="E688" s="35" t="s">
        <v>475</v>
      </c>
      <c r="F688" s="26">
        <v>1</v>
      </c>
      <c r="G688" s="23">
        <v>1</v>
      </c>
    </row>
    <row r="689" spans="2:7" ht="16.5" customHeight="1">
      <c r="B689" s="14">
        <v>40044</v>
      </c>
      <c r="C689" s="20">
        <v>433</v>
      </c>
      <c r="D689" s="28" t="s">
        <v>483</v>
      </c>
      <c r="E689" s="17" t="s">
        <v>463</v>
      </c>
      <c r="F689" s="25">
        <v>1</v>
      </c>
      <c r="G689" s="23">
        <v>1</v>
      </c>
    </row>
    <row r="690" spans="2:7" ht="16.5" customHeight="1">
      <c r="B690" s="14">
        <v>40101</v>
      </c>
      <c r="C690" s="20">
        <v>238</v>
      </c>
      <c r="D690" s="33" t="s">
        <v>484</v>
      </c>
      <c r="E690" s="27" t="s">
        <v>485</v>
      </c>
      <c r="F690" s="22">
        <v>2</v>
      </c>
      <c r="G690" s="23">
        <v>2</v>
      </c>
    </row>
    <row r="691" spans="2:7" ht="16.5" customHeight="1">
      <c r="B691" s="14">
        <v>40109</v>
      </c>
      <c r="C691" s="20">
        <v>3012</v>
      </c>
      <c r="D691" s="21" t="s">
        <v>486</v>
      </c>
      <c r="E691" s="35" t="s">
        <v>487</v>
      </c>
      <c r="F691" s="26">
        <v>3</v>
      </c>
      <c r="G691" s="23">
        <v>2</v>
      </c>
    </row>
    <row r="692" spans="2:7" ht="132" customHeight="1">
      <c r="B692" s="14">
        <v>40123</v>
      </c>
      <c r="C692" s="20">
        <v>8067</v>
      </c>
      <c r="D692" s="21" t="s">
        <v>488</v>
      </c>
      <c r="E692" s="27" t="s">
        <v>489</v>
      </c>
      <c r="F692" s="26">
        <v>20</v>
      </c>
      <c r="G692" s="23">
        <v>10</v>
      </c>
    </row>
    <row r="693" spans="2:7" ht="16.5" customHeight="1">
      <c r="B693" s="14">
        <v>40126</v>
      </c>
      <c r="C693" s="20">
        <v>599</v>
      </c>
      <c r="D693" s="28" t="s">
        <v>490</v>
      </c>
      <c r="E693" s="34" t="s">
        <v>448</v>
      </c>
      <c r="F693" s="26">
        <v>1</v>
      </c>
      <c r="G693" s="23">
        <v>1</v>
      </c>
    </row>
    <row r="694" spans="2:7" ht="16.5" customHeight="1">
      <c r="B694" s="14">
        <v>40138</v>
      </c>
      <c r="C694" s="20">
        <v>224</v>
      </c>
      <c r="D694" s="28" t="s">
        <v>491</v>
      </c>
      <c r="E694" s="34" t="s">
        <v>492</v>
      </c>
      <c r="F694" s="26">
        <v>1</v>
      </c>
      <c r="G694" s="23">
        <v>1</v>
      </c>
    </row>
    <row r="695" spans="2:7" ht="16.5" customHeight="1">
      <c r="B695" s="14">
        <v>40150</v>
      </c>
      <c r="C695" s="20">
        <v>6039</v>
      </c>
      <c r="D695" s="38" t="s">
        <v>493</v>
      </c>
      <c r="E695" s="34" t="s">
        <v>448</v>
      </c>
      <c r="F695" s="25">
        <v>1</v>
      </c>
      <c r="G695" s="23">
        <v>1</v>
      </c>
    </row>
    <row r="696" spans="2:7" ht="16.5" customHeight="1">
      <c r="B696" s="14">
        <v>40153</v>
      </c>
      <c r="C696" s="20">
        <v>3914</v>
      </c>
      <c r="D696" s="38" t="s">
        <v>494</v>
      </c>
      <c r="E696" s="17" t="s">
        <v>495</v>
      </c>
      <c r="F696" s="25">
        <v>1</v>
      </c>
      <c r="G696" s="23">
        <v>1</v>
      </c>
    </row>
    <row r="697" spans="2:7" ht="16.5" customHeight="1">
      <c r="B697" s="14">
        <v>40155</v>
      </c>
      <c r="C697" s="20">
        <v>110</v>
      </c>
      <c r="D697" s="38" t="s">
        <v>496</v>
      </c>
      <c r="E697" s="34" t="s">
        <v>448</v>
      </c>
      <c r="F697" s="25">
        <v>1</v>
      </c>
      <c r="G697" s="23">
        <v>1</v>
      </c>
    </row>
    <row r="698" spans="2:7" ht="16.5" customHeight="1">
      <c r="B698" s="14">
        <v>40156</v>
      </c>
      <c r="C698" s="20">
        <v>114</v>
      </c>
      <c r="D698" s="38" t="s">
        <v>497</v>
      </c>
      <c r="E698" s="34" t="s">
        <v>448</v>
      </c>
      <c r="F698" s="25">
        <v>1</v>
      </c>
      <c r="G698" s="23">
        <v>1</v>
      </c>
    </row>
    <row r="699" spans="2:7" ht="16.5" customHeight="1" thickBot="1">
      <c r="B699" s="14">
        <v>40161</v>
      </c>
      <c r="C699" s="20">
        <v>260</v>
      </c>
      <c r="D699" s="38" t="s">
        <v>498</v>
      </c>
      <c r="E699" s="27" t="s">
        <v>499</v>
      </c>
      <c r="F699" s="25">
        <v>3</v>
      </c>
      <c r="G699" s="23">
        <v>3</v>
      </c>
    </row>
    <row r="700" spans="2:7" ht="30" customHeight="1" thickBot="1">
      <c r="B700" s="39" t="s">
        <v>500</v>
      </c>
      <c r="C700" s="480">
        <f>COUNTA(D663:D699)</f>
        <v>37</v>
      </c>
      <c r="D700" s="481"/>
      <c r="E700" s="482">
        <f>SUM(F663:F699)</f>
        <v>93</v>
      </c>
      <c r="F700" s="509"/>
      <c r="G700" s="40">
        <f>SUM(G663:G699)</f>
        <v>82</v>
      </c>
    </row>
    <row r="702" spans="3:8" ht="33" customHeight="1">
      <c r="C702" s="510" t="s">
        <v>501</v>
      </c>
      <c r="D702" s="511"/>
      <c r="E702" s="512"/>
      <c r="F702" s="42"/>
      <c r="G702" s="43"/>
      <c r="H702" s="44"/>
    </row>
    <row r="703" spans="2:7" s="45" customFormat="1" ht="15.75" customHeight="1">
      <c r="B703" s="46"/>
      <c r="C703" s="8"/>
      <c r="D703" s="46"/>
      <c r="E703" s="9" t="s">
        <v>502</v>
      </c>
      <c r="F703" s="46"/>
      <c r="G703" s="10"/>
    </row>
    <row r="704" spans="2:7" s="45" customFormat="1" ht="30" customHeight="1" thickBot="1">
      <c r="B704" s="11" t="str">
        <f>B612</f>
        <v>更新日</v>
      </c>
      <c r="C704" s="467">
        <f>C549</f>
        <v>41135</v>
      </c>
      <c r="D704" s="467"/>
      <c r="E704" s="12"/>
      <c r="F704" s="468" t="str">
        <f>F612</f>
        <v>敬称略</v>
      </c>
      <c r="G704" s="469"/>
    </row>
    <row r="705" spans="2:7" ht="16.5" customHeight="1">
      <c r="B705" s="470" t="str">
        <f>B613</f>
        <v>観測日（世界時）</v>
      </c>
      <c r="C705" s="472" t="str">
        <f>C613</f>
        <v>小惑星による恒星食予報</v>
      </c>
      <c r="D705" s="473"/>
      <c r="E705" s="474" t="str">
        <f>E613</f>
        <v>観　測　者　　(　観　測　地　)</v>
      </c>
      <c r="F705" s="507" t="str">
        <f>F613</f>
        <v>観測者数</v>
      </c>
      <c r="G705" s="478" t="str">
        <f>G613</f>
        <v>観測地数</v>
      </c>
    </row>
    <row r="706" spans="2:7" ht="16.5" customHeight="1" thickBot="1">
      <c r="B706" s="471"/>
      <c r="C706" s="49" t="str">
        <f>C614</f>
        <v>小惑星番号</v>
      </c>
      <c r="D706" s="49" t="str">
        <f>D614</f>
        <v>小惑星名</v>
      </c>
      <c r="E706" s="475"/>
      <c r="F706" s="508"/>
      <c r="G706" s="479"/>
    </row>
    <row r="707" spans="2:7" ht="16.5" customHeight="1">
      <c r="B707" s="14">
        <v>39448</v>
      </c>
      <c r="C707" s="15">
        <v>351</v>
      </c>
      <c r="D707" s="28" t="s">
        <v>503</v>
      </c>
      <c r="E707" s="17" t="s">
        <v>504</v>
      </c>
      <c r="F707" s="18">
        <v>1</v>
      </c>
      <c r="G707" s="19">
        <v>1</v>
      </c>
    </row>
    <row r="708" spans="2:7" ht="16.5" customHeight="1">
      <c r="B708" s="14">
        <v>39451</v>
      </c>
      <c r="C708" s="20">
        <v>1794</v>
      </c>
      <c r="D708" s="38" t="s">
        <v>505</v>
      </c>
      <c r="E708" s="17" t="s">
        <v>506</v>
      </c>
      <c r="F708" s="22">
        <v>1</v>
      </c>
      <c r="G708" s="23">
        <v>1</v>
      </c>
    </row>
    <row r="709" spans="2:7" ht="16.5" customHeight="1">
      <c r="B709" s="14">
        <v>39459</v>
      </c>
      <c r="C709" s="20">
        <v>1395</v>
      </c>
      <c r="D709" s="38" t="s">
        <v>507</v>
      </c>
      <c r="E709" s="17" t="s">
        <v>508</v>
      </c>
      <c r="F709" s="25">
        <v>1</v>
      </c>
      <c r="G709" s="23">
        <v>1</v>
      </c>
    </row>
    <row r="710" spans="2:7" ht="16.5" customHeight="1">
      <c r="B710" s="14">
        <v>39461</v>
      </c>
      <c r="C710" s="20" t="s">
        <v>509</v>
      </c>
      <c r="D710" s="38" t="s">
        <v>510</v>
      </c>
      <c r="E710" s="34" t="s">
        <v>511</v>
      </c>
      <c r="F710" s="26">
        <v>2</v>
      </c>
      <c r="G710" s="23">
        <v>2</v>
      </c>
    </row>
    <row r="711" spans="2:7" ht="49.5" customHeight="1">
      <c r="B711" s="14">
        <v>39472</v>
      </c>
      <c r="C711" s="20">
        <v>26206</v>
      </c>
      <c r="D711" s="38" t="s">
        <v>512</v>
      </c>
      <c r="E711" s="27" t="s">
        <v>513</v>
      </c>
      <c r="F711" s="25">
        <v>8</v>
      </c>
      <c r="G711" s="23">
        <v>2</v>
      </c>
    </row>
    <row r="712" spans="2:7" ht="16.5" customHeight="1">
      <c r="B712" s="14">
        <v>39473</v>
      </c>
      <c r="C712" s="20" t="s">
        <v>514</v>
      </c>
      <c r="D712" s="38" t="s">
        <v>1567</v>
      </c>
      <c r="E712" s="34" t="s">
        <v>515</v>
      </c>
      <c r="F712" s="26">
        <v>1</v>
      </c>
      <c r="G712" s="23">
        <v>1</v>
      </c>
    </row>
    <row r="713" spans="2:7" ht="33" customHeight="1">
      <c r="B713" s="14">
        <v>39474</v>
      </c>
      <c r="C713" s="20">
        <v>2052</v>
      </c>
      <c r="D713" s="38" t="s">
        <v>516</v>
      </c>
      <c r="E713" s="27" t="s">
        <v>517</v>
      </c>
      <c r="F713" s="25">
        <v>6</v>
      </c>
      <c r="G713" s="23">
        <v>4</v>
      </c>
    </row>
    <row r="714" spans="2:7" ht="16.5" customHeight="1">
      <c r="B714" s="14">
        <v>39479</v>
      </c>
      <c r="C714" s="20">
        <v>184</v>
      </c>
      <c r="D714" s="28" t="s">
        <v>518</v>
      </c>
      <c r="E714" s="50" t="s">
        <v>519</v>
      </c>
      <c r="F714" s="25">
        <v>1</v>
      </c>
      <c r="G714" s="23">
        <v>1</v>
      </c>
    </row>
    <row r="715" spans="2:7" ht="16.5" customHeight="1">
      <c r="B715" s="14">
        <v>39481</v>
      </c>
      <c r="C715" s="20">
        <v>595</v>
      </c>
      <c r="D715" s="28" t="s">
        <v>520</v>
      </c>
      <c r="E715" s="17" t="s">
        <v>521</v>
      </c>
      <c r="F715" s="25">
        <v>2</v>
      </c>
      <c r="G715" s="23">
        <v>2</v>
      </c>
    </row>
    <row r="716" spans="2:7" ht="33" customHeight="1">
      <c r="B716" s="14">
        <v>39485</v>
      </c>
      <c r="C716" s="20">
        <v>1605</v>
      </c>
      <c r="D716" s="38" t="s">
        <v>522</v>
      </c>
      <c r="E716" s="31" t="s">
        <v>523</v>
      </c>
      <c r="F716" s="22">
        <v>4</v>
      </c>
      <c r="G716" s="23">
        <v>4</v>
      </c>
    </row>
    <row r="717" spans="2:7" ht="33" customHeight="1">
      <c r="B717" s="14">
        <v>39488</v>
      </c>
      <c r="C717" s="20">
        <v>526</v>
      </c>
      <c r="D717" s="33" t="s">
        <v>524</v>
      </c>
      <c r="E717" s="17" t="s">
        <v>525</v>
      </c>
      <c r="F717" s="25">
        <v>5</v>
      </c>
      <c r="G717" s="23">
        <v>4</v>
      </c>
    </row>
    <row r="718" spans="2:7" ht="16.5" customHeight="1">
      <c r="B718" s="14">
        <v>39489</v>
      </c>
      <c r="C718" s="20">
        <v>585</v>
      </c>
      <c r="D718" s="28" t="s">
        <v>526</v>
      </c>
      <c r="E718" s="17" t="s">
        <v>527</v>
      </c>
      <c r="F718" s="25">
        <v>1</v>
      </c>
      <c r="G718" s="23">
        <v>1</v>
      </c>
    </row>
    <row r="719" spans="2:7" ht="16.5" customHeight="1">
      <c r="B719" s="14">
        <v>39506</v>
      </c>
      <c r="C719" s="20">
        <v>988</v>
      </c>
      <c r="D719" s="38" t="s">
        <v>528</v>
      </c>
      <c r="E719" s="31" t="s">
        <v>529</v>
      </c>
      <c r="F719" s="25">
        <v>1</v>
      </c>
      <c r="G719" s="23">
        <v>1</v>
      </c>
    </row>
    <row r="720" spans="2:7" ht="33" customHeight="1">
      <c r="B720" s="14">
        <v>39517</v>
      </c>
      <c r="C720" s="20">
        <v>3815</v>
      </c>
      <c r="D720" s="38" t="s">
        <v>530</v>
      </c>
      <c r="E720" s="31" t="s">
        <v>531</v>
      </c>
      <c r="F720" s="25">
        <v>6</v>
      </c>
      <c r="G720" s="23">
        <v>6</v>
      </c>
    </row>
    <row r="721" spans="2:7" ht="16.5" customHeight="1">
      <c r="B721" s="14">
        <v>39535</v>
      </c>
      <c r="C721" s="20">
        <v>61</v>
      </c>
      <c r="D721" s="33" t="s">
        <v>532</v>
      </c>
      <c r="E721" s="17" t="s">
        <v>533</v>
      </c>
      <c r="F721" s="22">
        <v>2</v>
      </c>
      <c r="G721" s="23">
        <v>2</v>
      </c>
    </row>
    <row r="722" spans="2:7" ht="16.5" customHeight="1">
      <c r="B722" s="14">
        <v>39541</v>
      </c>
      <c r="C722" s="20">
        <v>140</v>
      </c>
      <c r="D722" s="33" t="s">
        <v>534</v>
      </c>
      <c r="E722" s="35" t="s">
        <v>535</v>
      </c>
      <c r="F722" s="26">
        <v>1</v>
      </c>
      <c r="G722" s="23">
        <v>1</v>
      </c>
    </row>
    <row r="723" spans="2:7" ht="16.5" customHeight="1">
      <c r="B723" s="14">
        <v>39550</v>
      </c>
      <c r="C723" s="20">
        <v>1434</v>
      </c>
      <c r="D723" s="38" t="s">
        <v>536</v>
      </c>
      <c r="E723" s="35" t="s">
        <v>537</v>
      </c>
      <c r="F723" s="26">
        <v>3</v>
      </c>
      <c r="G723" s="23">
        <v>1</v>
      </c>
    </row>
    <row r="724" spans="2:7" ht="16.5" customHeight="1">
      <c r="B724" s="14">
        <v>39556</v>
      </c>
      <c r="C724" s="20">
        <v>2774</v>
      </c>
      <c r="D724" s="38" t="s">
        <v>538</v>
      </c>
      <c r="E724" s="35" t="s">
        <v>539</v>
      </c>
      <c r="F724" s="26">
        <v>1</v>
      </c>
      <c r="G724" s="23">
        <v>1</v>
      </c>
    </row>
    <row r="725" spans="2:7" ht="16.5" customHeight="1">
      <c r="B725" s="14">
        <v>39556</v>
      </c>
      <c r="C725" s="20">
        <v>38628</v>
      </c>
      <c r="D725" s="38" t="s">
        <v>892</v>
      </c>
      <c r="E725" s="35" t="s">
        <v>539</v>
      </c>
      <c r="F725" s="26">
        <v>1</v>
      </c>
      <c r="G725" s="23">
        <v>1</v>
      </c>
    </row>
    <row r="726" spans="2:7" ht="16.5" customHeight="1">
      <c r="B726" s="14">
        <v>39583</v>
      </c>
      <c r="C726" s="20">
        <v>6475</v>
      </c>
      <c r="D726" s="38" t="s">
        <v>540</v>
      </c>
      <c r="E726" s="78" t="s">
        <v>919</v>
      </c>
      <c r="F726" s="26">
        <v>2</v>
      </c>
      <c r="G726" s="23">
        <v>1</v>
      </c>
    </row>
    <row r="727" spans="2:7" ht="33" customHeight="1">
      <c r="B727" s="14">
        <v>39588</v>
      </c>
      <c r="C727" s="20">
        <v>3614</v>
      </c>
      <c r="D727" s="38" t="s">
        <v>541</v>
      </c>
      <c r="E727" s="27" t="s">
        <v>542</v>
      </c>
      <c r="F727" s="26">
        <v>4</v>
      </c>
      <c r="G727" s="23">
        <v>4</v>
      </c>
    </row>
    <row r="728" spans="2:7" ht="16.5" customHeight="1">
      <c r="B728" s="14">
        <v>39613</v>
      </c>
      <c r="C728" s="20">
        <v>586</v>
      </c>
      <c r="D728" s="28" t="s">
        <v>543</v>
      </c>
      <c r="E728" s="17" t="s">
        <v>544</v>
      </c>
      <c r="F728" s="25">
        <v>1</v>
      </c>
      <c r="G728" s="23">
        <v>1</v>
      </c>
    </row>
    <row r="729" spans="2:7" ht="16.5" customHeight="1">
      <c r="B729" s="14">
        <v>39613</v>
      </c>
      <c r="C729" s="20">
        <v>1333</v>
      </c>
      <c r="D729" s="38" t="s">
        <v>545</v>
      </c>
      <c r="E729" s="27" t="s">
        <v>546</v>
      </c>
      <c r="F729" s="26">
        <v>3</v>
      </c>
      <c r="G729" s="23">
        <v>3</v>
      </c>
    </row>
    <row r="730" spans="2:7" ht="33" customHeight="1">
      <c r="B730" s="14">
        <v>39643</v>
      </c>
      <c r="C730" s="20">
        <v>2104</v>
      </c>
      <c r="D730" s="38" t="s">
        <v>547</v>
      </c>
      <c r="E730" s="27" t="s">
        <v>548</v>
      </c>
      <c r="F730" s="26">
        <v>4</v>
      </c>
      <c r="G730" s="23">
        <v>4</v>
      </c>
    </row>
    <row r="731" spans="2:7" ht="16.5" customHeight="1">
      <c r="B731" s="14">
        <v>39672</v>
      </c>
      <c r="C731" s="20">
        <v>292</v>
      </c>
      <c r="D731" s="24" t="s">
        <v>549</v>
      </c>
      <c r="E731" s="27" t="s">
        <v>550</v>
      </c>
      <c r="F731" s="26">
        <v>2</v>
      </c>
      <c r="G731" s="23">
        <v>2</v>
      </c>
    </row>
    <row r="732" spans="2:7" ht="16.5" customHeight="1">
      <c r="B732" s="14">
        <v>39701</v>
      </c>
      <c r="C732" s="20">
        <v>2920</v>
      </c>
      <c r="D732" s="24" t="s">
        <v>551</v>
      </c>
      <c r="E732" s="17" t="s">
        <v>552</v>
      </c>
      <c r="F732" s="25">
        <v>1</v>
      </c>
      <c r="G732" s="23">
        <v>1</v>
      </c>
    </row>
    <row r="733" spans="2:7" ht="16.5" customHeight="1">
      <c r="B733" s="14">
        <v>39711</v>
      </c>
      <c r="C733" s="20">
        <v>511</v>
      </c>
      <c r="D733" s="28" t="s">
        <v>553</v>
      </c>
      <c r="E733" s="35" t="s">
        <v>554</v>
      </c>
      <c r="F733" s="26">
        <v>1</v>
      </c>
      <c r="G733" s="23">
        <v>1</v>
      </c>
    </row>
    <row r="734" spans="2:7" ht="16.5" customHeight="1">
      <c r="B734" s="14">
        <v>39713</v>
      </c>
      <c r="C734" s="20">
        <v>1807</v>
      </c>
      <c r="D734" s="38" t="s">
        <v>555</v>
      </c>
      <c r="E734" s="34" t="s">
        <v>515</v>
      </c>
      <c r="F734" s="26">
        <v>1</v>
      </c>
      <c r="G734" s="23">
        <v>1</v>
      </c>
    </row>
    <row r="735" spans="2:7" ht="16.5" customHeight="1">
      <c r="B735" s="14">
        <v>39715</v>
      </c>
      <c r="C735" s="20">
        <v>1583</v>
      </c>
      <c r="D735" s="24" t="s">
        <v>556</v>
      </c>
      <c r="E735" s="34" t="s">
        <v>515</v>
      </c>
      <c r="F735" s="26">
        <v>1</v>
      </c>
      <c r="G735" s="23">
        <v>1</v>
      </c>
    </row>
    <row r="736" spans="2:7" ht="16.5" customHeight="1">
      <c r="B736" s="14">
        <v>39732</v>
      </c>
      <c r="C736" s="20">
        <v>816</v>
      </c>
      <c r="D736" s="38" t="s">
        <v>557</v>
      </c>
      <c r="E736" s="34" t="s">
        <v>558</v>
      </c>
      <c r="F736" s="26">
        <v>1</v>
      </c>
      <c r="G736" s="23">
        <v>1</v>
      </c>
    </row>
    <row r="737" spans="2:7" ht="16.5" customHeight="1">
      <c r="B737" s="14">
        <v>39734</v>
      </c>
      <c r="C737" s="20">
        <v>130</v>
      </c>
      <c r="D737" s="28" t="s">
        <v>559</v>
      </c>
      <c r="E737" s="17" t="s">
        <v>560</v>
      </c>
      <c r="F737" s="25">
        <v>1</v>
      </c>
      <c r="G737" s="23">
        <v>1</v>
      </c>
    </row>
    <row r="738" spans="2:7" ht="16.5" customHeight="1">
      <c r="B738" s="14">
        <v>39745</v>
      </c>
      <c r="C738" s="20">
        <v>3171</v>
      </c>
      <c r="D738" s="24" t="s">
        <v>561</v>
      </c>
      <c r="E738" s="17" t="s">
        <v>562</v>
      </c>
      <c r="F738" s="25">
        <v>2</v>
      </c>
      <c r="G738" s="23">
        <v>2</v>
      </c>
    </row>
    <row r="739" spans="2:7" ht="16.5" customHeight="1">
      <c r="B739" s="14">
        <v>39752</v>
      </c>
      <c r="C739" s="20">
        <v>6911</v>
      </c>
      <c r="D739" s="38" t="s">
        <v>563</v>
      </c>
      <c r="E739" s="34" t="s">
        <v>515</v>
      </c>
      <c r="F739" s="25">
        <v>1</v>
      </c>
      <c r="G739" s="23">
        <v>1</v>
      </c>
    </row>
    <row r="740" spans="2:7" ht="16.5" customHeight="1">
      <c r="B740" s="14">
        <v>39778</v>
      </c>
      <c r="C740" s="20">
        <v>983</v>
      </c>
      <c r="D740" s="28" t="s">
        <v>564</v>
      </c>
      <c r="E740" s="17" t="s">
        <v>565</v>
      </c>
      <c r="F740" s="25">
        <v>1</v>
      </c>
      <c r="G740" s="23">
        <v>1</v>
      </c>
    </row>
    <row r="741" spans="2:7" ht="33" customHeight="1">
      <c r="B741" s="14">
        <v>39786</v>
      </c>
      <c r="C741" s="20">
        <v>798</v>
      </c>
      <c r="D741" s="38" t="s">
        <v>566</v>
      </c>
      <c r="E741" s="17" t="s">
        <v>567</v>
      </c>
      <c r="F741" s="25">
        <v>5</v>
      </c>
      <c r="G741" s="23">
        <v>5</v>
      </c>
    </row>
    <row r="742" spans="2:7" ht="16.5" customHeight="1">
      <c r="B742" s="14">
        <v>39787</v>
      </c>
      <c r="C742" s="20">
        <v>2000</v>
      </c>
      <c r="D742" s="28" t="s">
        <v>568</v>
      </c>
      <c r="E742" s="17" t="s">
        <v>569</v>
      </c>
      <c r="F742" s="25">
        <v>1</v>
      </c>
      <c r="G742" s="23">
        <v>1</v>
      </c>
    </row>
    <row r="743" spans="2:7" ht="16.5" customHeight="1">
      <c r="B743" s="14">
        <v>39800</v>
      </c>
      <c r="C743" s="20">
        <v>1099</v>
      </c>
      <c r="D743" s="38" t="s">
        <v>570</v>
      </c>
      <c r="E743" s="17" t="s">
        <v>862</v>
      </c>
      <c r="F743" s="25">
        <v>1</v>
      </c>
      <c r="G743" s="23">
        <v>1</v>
      </c>
    </row>
    <row r="744" spans="2:7" ht="16.5" customHeight="1">
      <c r="B744" s="14">
        <v>39804</v>
      </c>
      <c r="C744" s="20">
        <v>431</v>
      </c>
      <c r="D744" s="28" t="s">
        <v>571</v>
      </c>
      <c r="E744" s="34" t="s">
        <v>515</v>
      </c>
      <c r="F744" s="25">
        <v>1</v>
      </c>
      <c r="G744" s="23">
        <v>1</v>
      </c>
    </row>
    <row r="745" spans="2:7" ht="16.5" customHeight="1" thickBot="1">
      <c r="B745" s="14">
        <v>39812</v>
      </c>
      <c r="C745" s="20">
        <v>3598</v>
      </c>
      <c r="D745" s="38" t="s">
        <v>572</v>
      </c>
      <c r="E745" s="17" t="s">
        <v>573</v>
      </c>
      <c r="F745" s="25">
        <v>2</v>
      </c>
      <c r="G745" s="23">
        <v>2</v>
      </c>
    </row>
    <row r="746" spans="2:7" ht="30" customHeight="1" thickBot="1">
      <c r="B746" s="39" t="s">
        <v>574</v>
      </c>
      <c r="C746" s="480">
        <f>COUNTA(D707:D745)</f>
        <v>39</v>
      </c>
      <c r="D746" s="481"/>
      <c r="E746" s="482">
        <f>SUM(F707:F745)</f>
        <v>84</v>
      </c>
      <c r="F746" s="509"/>
      <c r="G746" s="40">
        <f>SUM(G707:G745)</f>
        <v>72</v>
      </c>
    </row>
    <row r="748" spans="3:8" ht="33" customHeight="1">
      <c r="C748" s="516" t="s">
        <v>575</v>
      </c>
      <c r="D748" s="517"/>
      <c r="E748" s="518"/>
      <c r="F748" s="42"/>
      <c r="G748" s="43"/>
      <c r="H748" s="44"/>
    </row>
    <row r="749" spans="2:7" s="45" customFormat="1" ht="15.75" customHeight="1">
      <c r="B749" s="46"/>
      <c r="C749" s="8"/>
      <c r="D749" s="46"/>
      <c r="E749" s="9" t="s">
        <v>576</v>
      </c>
      <c r="F749" s="46"/>
      <c r="G749" s="10"/>
    </row>
    <row r="750" spans="2:7" s="45" customFormat="1" ht="30" customHeight="1" thickBot="1">
      <c r="B750" s="11" t="str">
        <f>B612</f>
        <v>更新日</v>
      </c>
      <c r="C750" s="467">
        <f>C549</f>
        <v>41135</v>
      </c>
      <c r="D750" s="467"/>
      <c r="E750" s="12"/>
      <c r="F750" s="468" t="str">
        <f>F612</f>
        <v>敬称略</v>
      </c>
      <c r="G750" s="469"/>
    </row>
    <row r="751" spans="2:7" ht="16.5" customHeight="1">
      <c r="B751" s="470" t="str">
        <f>B613</f>
        <v>観測日（世界時）</v>
      </c>
      <c r="C751" s="472" t="str">
        <f>C613</f>
        <v>小惑星による恒星食予報</v>
      </c>
      <c r="D751" s="473"/>
      <c r="E751" s="474" t="str">
        <f>E613</f>
        <v>観　測　者　　(　観　測　地　)</v>
      </c>
      <c r="F751" s="507" t="str">
        <f>F613</f>
        <v>観測者数</v>
      </c>
      <c r="G751" s="478" t="str">
        <f>G613</f>
        <v>観測地数</v>
      </c>
    </row>
    <row r="752" spans="2:7" ht="16.5" customHeight="1" thickBot="1">
      <c r="B752" s="471"/>
      <c r="C752" s="49" t="str">
        <f>C614</f>
        <v>小惑星番号</v>
      </c>
      <c r="D752" s="49" t="str">
        <f>D614</f>
        <v>小惑星名</v>
      </c>
      <c r="E752" s="475"/>
      <c r="F752" s="508"/>
      <c r="G752" s="479"/>
    </row>
    <row r="753" spans="2:7" ht="33" customHeight="1">
      <c r="B753" s="14">
        <v>39100</v>
      </c>
      <c r="C753" s="15">
        <v>801</v>
      </c>
      <c r="D753" s="24" t="s">
        <v>577</v>
      </c>
      <c r="E753" s="17" t="s">
        <v>578</v>
      </c>
      <c r="F753" s="18">
        <v>6</v>
      </c>
      <c r="G753" s="19">
        <v>5</v>
      </c>
    </row>
    <row r="754" spans="2:7" ht="115.5" customHeight="1">
      <c r="B754" s="14">
        <v>39116</v>
      </c>
      <c r="C754" s="20">
        <v>991</v>
      </c>
      <c r="D754" s="28" t="s">
        <v>579</v>
      </c>
      <c r="E754" s="30" t="s">
        <v>580</v>
      </c>
      <c r="F754" s="22">
        <v>22</v>
      </c>
      <c r="G754" s="23">
        <v>16</v>
      </c>
    </row>
    <row r="755" spans="2:7" ht="33" customHeight="1">
      <c r="B755" s="14">
        <v>39118</v>
      </c>
      <c r="C755" s="20">
        <v>237</v>
      </c>
      <c r="D755" s="21" t="s">
        <v>581</v>
      </c>
      <c r="E755" s="17" t="s">
        <v>582</v>
      </c>
      <c r="F755" s="25">
        <v>5</v>
      </c>
      <c r="G755" s="23">
        <v>4</v>
      </c>
    </row>
    <row r="756" spans="2:7" ht="16.5" customHeight="1">
      <c r="B756" s="14">
        <v>39120</v>
      </c>
      <c r="C756" s="20">
        <v>1626</v>
      </c>
      <c r="D756" s="38" t="s">
        <v>583</v>
      </c>
      <c r="E756" s="34" t="s">
        <v>584</v>
      </c>
      <c r="F756" s="26">
        <v>1</v>
      </c>
      <c r="G756" s="23">
        <v>1</v>
      </c>
    </row>
    <row r="757" spans="2:7" ht="16.5" customHeight="1">
      <c r="B757" s="14">
        <v>39143</v>
      </c>
      <c r="C757" s="20">
        <v>442</v>
      </c>
      <c r="D757" s="28" t="s">
        <v>585</v>
      </c>
      <c r="E757" s="35" t="s">
        <v>586</v>
      </c>
      <c r="F757" s="25">
        <v>2</v>
      </c>
      <c r="G757" s="23">
        <v>1</v>
      </c>
    </row>
    <row r="758" spans="2:7" ht="33" customHeight="1">
      <c r="B758" s="14">
        <v>39162</v>
      </c>
      <c r="C758" s="20">
        <v>2961</v>
      </c>
      <c r="D758" s="38" t="s">
        <v>587</v>
      </c>
      <c r="E758" s="27" t="s">
        <v>588</v>
      </c>
      <c r="F758" s="26">
        <v>5</v>
      </c>
      <c r="G758" s="23">
        <v>5</v>
      </c>
    </row>
    <row r="759" spans="2:7" ht="16.5" customHeight="1">
      <c r="B759" s="14">
        <v>39163</v>
      </c>
      <c r="C759" s="20">
        <v>1247</v>
      </c>
      <c r="D759" s="28" t="s">
        <v>589</v>
      </c>
      <c r="E759" s="35" t="s">
        <v>590</v>
      </c>
      <c r="F759" s="25">
        <v>1</v>
      </c>
      <c r="G759" s="23">
        <v>1</v>
      </c>
    </row>
    <row r="760" spans="2:7" ht="16.5" customHeight="1">
      <c r="B760" s="14">
        <v>39166</v>
      </c>
      <c r="C760" s="20">
        <v>161</v>
      </c>
      <c r="D760" s="28" t="s">
        <v>591</v>
      </c>
      <c r="E760" s="50" t="s">
        <v>592</v>
      </c>
      <c r="F760" s="25">
        <v>2</v>
      </c>
      <c r="G760" s="23">
        <v>2</v>
      </c>
    </row>
    <row r="761" spans="2:7" ht="33" customHeight="1">
      <c r="B761" s="14">
        <v>39184</v>
      </c>
      <c r="C761" s="20">
        <v>617</v>
      </c>
      <c r="D761" s="28" t="s">
        <v>593</v>
      </c>
      <c r="E761" s="17" t="s">
        <v>594</v>
      </c>
      <c r="F761" s="25">
        <v>4</v>
      </c>
      <c r="G761" s="23">
        <v>3</v>
      </c>
    </row>
    <row r="762" spans="2:7" ht="16.5" customHeight="1">
      <c r="B762" s="14">
        <v>39188</v>
      </c>
      <c r="C762" s="20">
        <v>2697</v>
      </c>
      <c r="D762" s="38" t="s">
        <v>595</v>
      </c>
      <c r="E762" s="35" t="s">
        <v>596</v>
      </c>
      <c r="F762" s="22">
        <v>1</v>
      </c>
      <c r="G762" s="23">
        <v>1</v>
      </c>
    </row>
    <row r="763" spans="2:7" ht="16.5" customHeight="1">
      <c r="B763" s="14">
        <v>39199</v>
      </c>
      <c r="C763" s="20">
        <v>1271</v>
      </c>
      <c r="D763" s="28" t="s">
        <v>597</v>
      </c>
      <c r="E763" s="31" t="s">
        <v>598</v>
      </c>
      <c r="F763" s="22">
        <v>1</v>
      </c>
      <c r="G763" s="23">
        <v>1</v>
      </c>
    </row>
    <row r="764" spans="2:7" ht="16.5" customHeight="1">
      <c r="B764" s="14">
        <v>39201</v>
      </c>
      <c r="C764" s="20">
        <v>1081</v>
      </c>
      <c r="D764" s="38" t="s">
        <v>599</v>
      </c>
      <c r="E764" s="17" t="s">
        <v>600</v>
      </c>
      <c r="F764" s="25">
        <v>3</v>
      </c>
      <c r="G764" s="23">
        <v>3</v>
      </c>
    </row>
    <row r="765" spans="2:7" ht="16.5" customHeight="1">
      <c r="B765" s="14">
        <v>39207</v>
      </c>
      <c r="C765" s="20">
        <v>137</v>
      </c>
      <c r="D765" s="28" t="s">
        <v>1237</v>
      </c>
      <c r="E765" s="17" t="s">
        <v>601</v>
      </c>
      <c r="F765" s="25">
        <v>2</v>
      </c>
      <c r="G765" s="23">
        <v>2</v>
      </c>
    </row>
    <row r="766" spans="2:7" ht="16.5" customHeight="1">
      <c r="B766" s="14">
        <v>39217</v>
      </c>
      <c r="C766" s="20">
        <v>358</v>
      </c>
      <c r="D766" s="28" t="s">
        <v>602</v>
      </c>
      <c r="E766" s="35" t="s">
        <v>596</v>
      </c>
      <c r="F766" s="25">
        <v>1</v>
      </c>
      <c r="G766" s="23">
        <v>1</v>
      </c>
    </row>
    <row r="767" spans="2:7" ht="16.5" customHeight="1">
      <c r="B767" s="14">
        <v>39221</v>
      </c>
      <c r="C767" s="20">
        <v>139</v>
      </c>
      <c r="D767" s="24" t="s">
        <v>603</v>
      </c>
      <c r="E767" s="35" t="s">
        <v>596</v>
      </c>
      <c r="F767" s="25">
        <v>1</v>
      </c>
      <c r="G767" s="23">
        <v>1</v>
      </c>
    </row>
    <row r="768" spans="2:7" ht="16.5" customHeight="1">
      <c r="B768" s="14">
        <v>39243</v>
      </c>
      <c r="C768" s="20">
        <v>111</v>
      </c>
      <c r="D768" s="28" t="s">
        <v>604</v>
      </c>
      <c r="E768" s="17" t="s">
        <v>605</v>
      </c>
      <c r="F768" s="22">
        <v>1</v>
      </c>
      <c r="G768" s="23">
        <v>1</v>
      </c>
    </row>
    <row r="769" spans="2:7" ht="16.5" customHeight="1">
      <c r="B769" s="14">
        <v>39248</v>
      </c>
      <c r="C769" s="20">
        <v>471</v>
      </c>
      <c r="D769" s="24" t="s">
        <v>606</v>
      </c>
      <c r="E769" s="35" t="s">
        <v>607</v>
      </c>
      <c r="F769" s="26">
        <v>1</v>
      </c>
      <c r="G769" s="23">
        <v>1</v>
      </c>
    </row>
    <row r="770" spans="2:7" ht="16.5" customHeight="1">
      <c r="B770" s="14">
        <v>39263</v>
      </c>
      <c r="C770" s="20">
        <v>762</v>
      </c>
      <c r="D770" s="24" t="s">
        <v>608</v>
      </c>
      <c r="E770" s="35" t="s">
        <v>609</v>
      </c>
      <c r="F770" s="26">
        <v>1</v>
      </c>
      <c r="G770" s="23">
        <v>1</v>
      </c>
    </row>
    <row r="771" spans="2:7" ht="16.5" customHeight="1">
      <c r="B771" s="14">
        <v>39263</v>
      </c>
      <c r="C771" s="20">
        <v>913</v>
      </c>
      <c r="D771" s="28" t="s">
        <v>610</v>
      </c>
      <c r="E771" s="35" t="s">
        <v>607</v>
      </c>
      <c r="F771" s="26">
        <v>1</v>
      </c>
      <c r="G771" s="23">
        <v>1</v>
      </c>
    </row>
    <row r="772" spans="2:7" ht="16.5" customHeight="1">
      <c r="B772" s="14">
        <v>39285</v>
      </c>
      <c r="C772" s="20">
        <v>145</v>
      </c>
      <c r="D772" s="33" t="s">
        <v>611</v>
      </c>
      <c r="E772" s="51" t="s">
        <v>612</v>
      </c>
      <c r="F772" s="26">
        <v>1</v>
      </c>
      <c r="G772" s="23">
        <v>1</v>
      </c>
    </row>
    <row r="773" spans="2:7" ht="16.5" customHeight="1">
      <c r="B773" s="14">
        <v>39290</v>
      </c>
      <c r="C773" s="20">
        <v>1389</v>
      </c>
      <c r="D773" s="38" t="s">
        <v>613</v>
      </c>
      <c r="E773" s="35" t="s">
        <v>607</v>
      </c>
      <c r="F773" s="26">
        <v>1</v>
      </c>
      <c r="G773" s="23">
        <v>1</v>
      </c>
    </row>
    <row r="774" spans="2:7" ht="16.5" customHeight="1">
      <c r="B774" s="14">
        <v>39309</v>
      </c>
      <c r="C774" s="20">
        <v>15161</v>
      </c>
      <c r="D774" s="38" t="s">
        <v>614</v>
      </c>
      <c r="E774" s="35" t="s">
        <v>607</v>
      </c>
      <c r="F774" s="26">
        <v>1</v>
      </c>
      <c r="G774" s="23">
        <v>1</v>
      </c>
    </row>
    <row r="775" spans="2:7" ht="16.5" customHeight="1">
      <c r="B775" s="14">
        <v>39351</v>
      </c>
      <c r="C775" s="20">
        <v>575</v>
      </c>
      <c r="D775" s="28" t="s">
        <v>615</v>
      </c>
      <c r="E775" s="17" t="s">
        <v>616</v>
      </c>
      <c r="F775" s="25">
        <v>3</v>
      </c>
      <c r="G775" s="23">
        <v>2</v>
      </c>
    </row>
    <row r="776" spans="2:7" ht="33" customHeight="1">
      <c r="B776" s="14">
        <v>39359</v>
      </c>
      <c r="C776" s="20">
        <v>66652</v>
      </c>
      <c r="D776" s="75" t="s">
        <v>973</v>
      </c>
      <c r="E776" s="27" t="s">
        <v>918</v>
      </c>
      <c r="F776" s="26">
        <v>4</v>
      </c>
      <c r="G776" s="23">
        <v>4</v>
      </c>
    </row>
    <row r="777" spans="2:7" ht="16.5" customHeight="1">
      <c r="B777" s="14">
        <v>39371</v>
      </c>
      <c r="C777" s="20">
        <v>804</v>
      </c>
      <c r="D777" s="24" t="s">
        <v>617</v>
      </c>
      <c r="E777" s="34" t="s">
        <v>618</v>
      </c>
      <c r="F777" s="26">
        <v>2</v>
      </c>
      <c r="G777" s="23">
        <v>1</v>
      </c>
    </row>
    <row r="778" spans="2:7" ht="16.5" customHeight="1">
      <c r="B778" s="14">
        <v>39374</v>
      </c>
      <c r="C778" s="20" t="s">
        <v>619</v>
      </c>
      <c r="D778" s="38" t="s">
        <v>974</v>
      </c>
      <c r="E778" s="77" t="s">
        <v>917</v>
      </c>
      <c r="F778" s="26">
        <v>1</v>
      </c>
      <c r="G778" s="23">
        <v>1</v>
      </c>
    </row>
    <row r="779" spans="2:7" ht="33" customHeight="1">
      <c r="B779" s="14">
        <v>39380</v>
      </c>
      <c r="C779" s="20">
        <v>918</v>
      </c>
      <c r="D779" s="28" t="s">
        <v>620</v>
      </c>
      <c r="E779" s="17" t="s">
        <v>621</v>
      </c>
      <c r="F779" s="25">
        <v>1</v>
      </c>
      <c r="G779" s="23">
        <v>1</v>
      </c>
    </row>
    <row r="780" spans="2:7" ht="16.5" customHeight="1">
      <c r="B780" s="14">
        <v>39397</v>
      </c>
      <c r="C780" s="20">
        <v>365</v>
      </c>
      <c r="D780" s="28" t="s">
        <v>622</v>
      </c>
      <c r="E780" s="52" t="s">
        <v>623</v>
      </c>
      <c r="F780" s="22">
        <v>1</v>
      </c>
      <c r="G780" s="23">
        <v>1</v>
      </c>
    </row>
    <row r="781" spans="2:7" ht="16.5" customHeight="1">
      <c r="B781" s="14">
        <v>39402</v>
      </c>
      <c r="C781" s="20">
        <v>1116</v>
      </c>
      <c r="D781" s="38" t="s">
        <v>624</v>
      </c>
      <c r="E781" s="51" t="s">
        <v>625</v>
      </c>
      <c r="F781" s="26">
        <v>2</v>
      </c>
      <c r="G781" s="23">
        <v>2</v>
      </c>
    </row>
    <row r="782" spans="2:7" ht="66" customHeight="1">
      <c r="B782" s="14">
        <v>39420</v>
      </c>
      <c r="C782" s="20">
        <v>1649</v>
      </c>
      <c r="D782" s="38" t="s">
        <v>626</v>
      </c>
      <c r="E782" s="27" t="s">
        <v>627</v>
      </c>
      <c r="F782" s="26">
        <v>10</v>
      </c>
      <c r="G782" s="23">
        <v>9</v>
      </c>
    </row>
    <row r="783" spans="2:7" ht="16.5" customHeight="1">
      <c r="B783" s="14">
        <v>39427</v>
      </c>
      <c r="C783" s="20">
        <v>2165</v>
      </c>
      <c r="D783" s="38" t="s">
        <v>628</v>
      </c>
      <c r="E783" s="27" t="s">
        <v>629</v>
      </c>
      <c r="F783" s="26">
        <v>3</v>
      </c>
      <c r="G783" s="23">
        <v>3</v>
      </c>
    </row>
    <row r="784" spans="2:7" ht="16.5" customHeight="1">
      <c r="B784" s="14">
        <v>39429</v>
      </c>
      <c r="C784" s="20">
        <v>2747</v>
      </c>
      <c r="D784" s="38" t="s">
        <v>630</v>
      </c>
      <c r="E784" s="17" t="s">
        <v>631</v>
      </c>
      <c r="F784" s="25">
        <v>1</v>
      </c>
      <c r="G784" s="23">
        <v>1</v>
      </c>
    </row>
    <row r="785" spans="2:7" ht="33" customHeight="1">
      <c r="B785" s="14">
        <v>39432</v>
      </c>
      <c r="C785" s="20">
        <v>2765</v>
      </c>
      <c r="D785" s="38" t="s">
        <v>632</v>
      </c>
      <c r="E785" s="17" t="s">
        <v>633</v>
      </c>
      <c r="F785" s="25">
        <v>5</v>
      </c>
      <c r="G785" s="23">
        <v>5</v>
      </c>
    </row>
    <row r="786" spans="2:7" ht="16.5" customHeight="1">
      <c r="B786" s="14">
        <v>39433</v>
      </c>
      <c r="C786" s="20">
        <v>4041</v>
      </c>
      <c r="D786" s="38" t="s">
        <v>634</v>
      </c>
      <c r="E786" s="76" t="s">
        <v>916</v>
      </c>
      <c r="F786" s="25">
        <v>1</v>
      </c>
      <c r="G786" s="23">
        <v>1</v>
      </c>
    </row>
    <row r="787" spans="2:7" ht="33" customHeight="1">
      <c r="B787" s="14">
        <v>39436</v>
      </c>
      <c r="C787" s="20">
        <v>1877</v>
      </c>
      <c r="D787" s="38" t="s">
        <v>635</v>
      </c>
      <c r="E787" s="17" t="s">
        <v>636</v>
      </c>
      <c r="F787" s="25">
        <v>4</v>
      </c>
      <c r="G787" s="23">
        <v>4</v>
      </c>
    </row>
    <row r="788" spans="2:7" ht="16.5" customHeight="1">
      <c r="B788" s="14">
        <v>39443</v>
      </c>
      <c r="C788" s="20">
        <v>1691</v>
      </c>
      <c r="D788" s="38" t="s">
        <v>637</v>
      </c>
      <c r="E788" s="17" t="s">
        <v>638</v>
      </c>
      <c r="F788" s="25">
        <v>2</v>
      </c>
      <c r="G788" s="23">
        <v>2</v>
      </c>
    </row>
    <row r="789" spans="2:7" ht="16.5" customHeight="1">
      <c r="B789" s="14">
        <v>39447</v>
      </c>
      <c r="C789" s="20">
        <v>5074</v>
      </c>
      <c r="D789" s="38" t="s">
        <v>639</v>
      </c>
      <c r="E789" s="17" t="s">
        <v>640</v>
      </c>
      <c r="F789" s="25">
        <v>5</v>
      </c>
      <c r="G789" s="23">
        <v>1</v>
      </c>
    </row>
    <row r="790" spans="2:7" ht="33" customHeight="1" thickBot="1">
      <c r="B790" s="14">
        <v>39447</v>
      </c>
      <c r="C790" s="20">
        <v>6479</v>
      </c>
      <c r="D790" s="38" t="s">
        <v>641</v>
      </c>
      <c r="E790" s="76" t="s">
        <v>915</v>
      </c>
      <c r="F790" s="25">
        <v>3</v>
      </c>
      <c r="G790" s="23">
        <v>1</v>
      </c>
    </row>
    <row r="791" spans="2:7" ht="30" customHeight="1" thickBot="1">
      <c r="B791" s="39" t="s">
        <v>642</v>
      </c>
      <c r="C791" s="480">
        <f>COUNTA(D753:D790)</f>
        <v>38</v>
      </c>
      <c r="D791" s="481"/>
      <c r="E791" s="482">
        <f>SUM(F753:F790)</f>
        <v>112</v>
      </c>
      <c r="F791" s="509"/>
      <c r="G791" s="40">
        <f>SUM(G753:G790)</f>
        <v>93</v>
      </c>
    </row>
    <row r="793" spans="3:8" ht="33" customHeight="1">
      <c r="C793" s="519" t="s">
        <v>643</v>
      </c>
      <c r="D793" s="520"/>
      <c r="E793" s="521"/>
      <c r="F793" s="42"/>
      <c r="G793" s="43"/>
      <c r="H793" s="44"/>
    </row>
    <row r="794" spans="2:7" s="45" customFormat="1" ht="15.75" customHeight="1">
      <c r="B794" s="46"/>
      <c r="C794" s="8"/>
      <c r="D794" s="46"/>
      <c r="E794" s="48"/>
      <c r="F794" s="46"/>
      <c r="G794" s="10"/>
    </row>
    <row r="795" spans="2:7" s="45" customFormat="1" ht="30" customHeight="1" thickBot="1">
      <c r="B795" s="11" t="str">
        <f>B612</f>
        <v>更新日</v>
      </c>
      <c r="C795" s="522">
        <f>C549</f>
        <v>41135</v>
      </c>
      <c r="D795" s="522"/>
      <c r="E795" s="12"/>
      <c r="F795" s="468" t="str">
        <f>F612</f>
        <v>敬称略</v>
      </c>
      <c r="G795" s="469"/>
    </row>
    <row r="796" spans="2:7" ht="16.5" customHeight="1">
      <c r="B796" s="470" t="str">
        <f>B613</f>
        <v>観測日（世界時）</v>
      </c>
      <c r="C796" s="472" t="str">
        <f>C613</f>
        <v>小惑星による恒星食予報</v>
      </c>
      <c r="D796" s="473"/>
      <c r="E796" s="474" t="str">
        <f>E613</f>
        <v>観　測　者　　(　観　測　地　)</v>
      </c>
      <c r="F796" s="507" t="str">
        <f>F613</f>
        <v>観測者数</v>
      </c>
      <c r="G796" s="478" t="str">
        <f>G613</f>
        <v>観測地数</v>
      </c>
    </row>
    <row r="797" spans="2:7" ht="16.5" customHeight="1" thickBot="1">
      <c r="B797" s="471"/>
      <c r="C797" s="49" t="str">
        <f>C614</f>
        <v>小惑星番号</v>
      </c>
      <c r="D797" s="49" t="str">
        <f>D614</f>
        <v>小惑星名</v>
      </c>
      <c r="E797" s="475"/>
      <c r="F797" s="508"/>
      <c r="G797" s="479"/>
    </row>
    <row r="798" spans="2:7" ht="16.5" customHeight="1">
      <c r="B798" s="14">
        <v>38720</v>
      </c>
      <c r="C798" s="15">
        <v>1298</v>
      </c>
      <c r="D798" s="16" t="s">
        <v>644</v>
      </c>
      <c r="E798" s="50" t="s">
        <v>645</v>
      </c>
      <c r="F798" s="18">
        <v>1</v>
      </c>
      <c r="G798" s="19">
        <v>1</v>
      </c>
    </row>
    <row r="799" spans="2:7" ht="16.5" customHeight="1">
      <c r="B799" s="14">
        <v>38721</v>
      </c>
      <c r="C799" s="20">
        <v>140</v>
      </c>
      <c r="D799" s="33" t="s">
        <v>646</v>
      </c>
      <c r="E799" s="17" t="s">
        <v>647</v>
      </c>
      <c r="F799" s="22">
        <v>1</v>
      </c>
      <c r="G799" s="23">
        <v>1</v>
      </c>
    </row>
    <row r="800" spans="2:7" ht="49.5" customHeight="1">
      <c r="B800" s="14">
        <v>38722</v>
      </c>
      <c r="C800" s="20">
        <v>748</v>
      </c>
      <c r="D800" s="33" t="s">
        <v>648</v>
      </c>
      <c r="E800" s="17" t="s">
        <v>649</v>
      </c>
      <c r="F800" s="25">
        <v>8</v>
      </c>
      <c r="G800" s="23">
        <v>7</v>
      </c>
    </row>
    <row r="801" spans="2:7" ht="16.5" customHeight="1">
      <c r="B801" s="14">
        <v>38740</v>
      </c>
      <c r="C801" s="20">
        <v>751</v>
      </c>
      <c r="D801" s="28" t="s">
        <v>650</v>
      </c>
      <c r="E801" s="34" t="s">
        <v>651</v>
      </c>
      <c r="F801" s="26">
        <v>1</v>
      </c>
      <c r="G801" s="23">
        <v>1</v>
      </c>
    </row>
    <row r="802" spans="2:7" ht="16.5" customHeight="1">
      <c r="B802" s="14">
        <v>38744</v>
      </c>
      <c r="C802" s="20">
        <v>53</v>
      </c>
      <c r="D802" s="33" t="s">
        <v>652</v>
      </c>
      <c r="E802" s="35" t="s">
        <v>653</v>
      </c>
      <c r="F802" s="25">
        <v>1</v>
      </c>
      <c r="G802" s="23">
        <v>1</v>
      </c>
    </row>
    <row r="803" spans="2:7" ht="33" customHeight="1">
      <c r="B803" s="14">
        <v>38750</v>
      </c>
      <c r="C803" s="20">
        <v>1754</v>
      </c>
      <c r="D803" s="24" t="s">
        <v>654</v>
      </c>
      <c r="E803" s="17" t="s">
        <v>655</v>
      </c>
      <c r="F803" s="26">
        <v>4</v>
      </c>
      <c r="G803" s="23">
        <v>4</v>
      </c>
    </row>
    <row r="804" spans="2:7" ht="16.5" customHeight="1">
      <c r="B804" s="14">
        <v>38771</v>
      </c>
      <c r="C804" s="20">
        <v>914</v>
      </c>
      <c r="D804" s="33" t="s">
        <v>656</v>
      </c>
      <c r="E804" s="51" t="s">
        <v>657</v>
      </c>
      <c r="F804" s="25">
        <v>2</v>
      </c>
      <c r="G804" s="23">
        <v>2</v>
      </c>
    </row>
    <row r="805" spans="2:7" ht="16.5" customHeight="1">
      <c r="B805" s="14">
        <v>38772</v>
      </c>
      <c r="C805" s="20">
        <v>257</v>
      </c>
      <c r="D805" s="28" t="s">
        <v>658</v>
      </c>
      <c r="E805" s="35" t="s">
        <v>535</v>
      </c>
      <c r="F805" s="25">
        <v>1</v>
      </c>
      <c r="G805" s="23">
        <v>1</v>
      </c>
    </row>
    <row r="806" spans="2:7" ht="33" customHeight="1">
      <c r="B806" s="14">
        <v>38794</v>
      </c>
      <c r="C806" s="20">
        <v>232</v>
      </c>
      <c r="D806" s="38" t="s">
        <v>659</v>
      </c>
      <c r="E806" s="17" t="s">
        <v>660</v>
      </c>
      <c r="F806" s="25">
        <v>5</v>
      </c>
      <c r="G806" s="23">
        <v>5</v>
      </c>
    </row>
    <row r="807" spans="2:7" ht="16.5" customHeight="1">
      <c r="B807" s="14">
        <v>38808</v>
      </c>
      <c r="C807" s="20">
        <v>405</v>
      </c>
      <c r="D807" s="33" t="s">
        <v>661</v>
      </c>
      <c r="E807" s="34" t="s">
        <v>662</v>
      </c>
      <c r="F807" s="22">
        <v>3</v>
      </c>
      <c r="G807" s="23">
        <v>2</v>
      </c>
    </row>
    <row r="808" spans="2:7" ht="16.5" customHeight="1">
      <c r="B808" s="14">
        <v>38824</v>
      </c>
      <c r="C808" s="20">
        <v>3</v>
      </c>
      <c r="D808" s="37" t="s">
        <v>663</v>
      </c>
      <c r="E808" s="31" t="s">
        <v>664</v>
      </c>
      <c r="F808" s="22">
        <v>1</v>
      </c>
      <c r="G808" s="23">
        <v>1</v>
      </c>
    </row>
    <row r="809" spans="2:7" ht="16.5" customHeight="1">
      <c r="B809" s="14">
        <v>38851</v>
      </c>
      <c r="C809" s="20">
        <v>63</v>
      </c>
      <c r="D809" s="33" t="s">
        <v>665</v>
      </c>
      <c r="E809" s="50" t="s">
        <v>666</v>
      </c>
      <c r="F809" s="25">
        <v>1</v>
      </c>
      <c r="G809" s="23">
        <v>1</v>
      </c>
    </row>
    <row r="810" spans="2:7" ht="16.5" customHeight="1">
      <c r="B810" s="14">
        <v>38888</v>
      </c>
      <c r="C810" s="20">
        <v>3148</v>
      </c>
      <c r="D810" s="38" t="s">
        <v>667</v>
      </c>
      <c r="E810" s="17" t="s">
        <v>668</v>
      </c>
      <c r="F810" s="25">
        <v>3</v>
      </c>
      <c r="G810" s="23">
        <v>3</v>
      </c>
    </row>
    <row r="811" spans="2:7" ht="16.5" customHeight="1">
      <c r="B811" s="14">
        <v>38910</v>
      </c>
      <c r="C811" s="20">
        <v>1070</v>
      </c>
      <c r="D811" s="38" t="s">
        <v>669</v>
      </c>
      <c r="E811" s="35" t="s">
        <v>535</v>
      </c>
      <c r="F811" s="25">
        <v>1</v>
      </c>
      <c r="G811" s="23">
        <v>1</v>
      </c>
    </row>
    <row r="812" spans="2:7" ht="16.5" customHeight="1">
      <c r="B812" s="14">
        <v>38934</v>
      </c>
      <c r="C812" s="20">
        <v>39</v>
      </c>
      <c r="D812" s="33" t="s">
        <v>670</v>
      </c>
      <c r="E812" s="35" t="s">
        <v>535</v>
      </c>
      <c r="F812" s="25">
        <v>1</v>
      </c>
      <c r="G812" s="23">
        <v>1</v>
      </c>
    </row>
    <row r="813" spans="2:7" ht="33" customHeight="1">
      <c r="B813" s="14">
        <v>38949</v>
      </c>
      <c r="C813" s="20">
        <v>90</v>
      </c>
      <c r="D813" s="33" t="s">
        <v>671</v>
      </c>
      <c r="E813" s="17" t="s">
        <v>672</v>
      </c>
      <c r="F813" s="22">
        <v>3</v>
      </c>
      <c r="G813" s="23">
        <v>3</v>
      </c>
    </row>
    <row r="814" spans="2:7" ht="16.5" customHeight="1">
      <c r="B814" s="14">
        <v>38961</v>
      </c>
      <c r="C814" s="20">
        <v>564</v>
      </c>
      <c r="D814" s="33" t="s">
        <v>673</v>
      </c>
      <c r="E814" s="35" t="s">
        <v>674</v>
      </c>
      <c r="F814" s="26">
        <v>3</v>
      </c>
      <c r="G814" s="23">
        <v>3</v>
      </c>
    </row>
    <row r="815" spans="2:7" ht="33" customHeight="1">
      <c r="B815" s="14">
        <v>38961</v>
      </c>
      <c r="C815" s="20">
        <v>372</v>
      </c>
      <c r="D815" s="28" t="s">
        <v>675</v>
      </c>
      <c r="E815" s="27" t="s">
        <v>676</v>
      </c>
      <c r="F815" s="26">
        <v>4</v>
      </c>
      <c r="G815" s="23">
        <v>4</v>
      </c>
    </row>
    <row r="816" spans="2:7" ht="66" customHeight="1">
      <c r="B816" s="14">
        <v>38964</v>
      </c>
      <c r="C816" s="20">
        <v>77</v>
      </c>
      <c r="D816" s="28" t="s">
        <v>677</v>
      </c>
      <c r="E816" s="34" t="s">
        <v>678</v>
      </c>
      <c r="F816" s="26">
        <v>10</v>
      </c>
      <c r="G816" s="23">
        <v>10</v>
      </c>
    </row>
    <row r="817" spans="2:7" ht="16.5" customHeight="1">
      <c r="B817" s="14">
        <v>38987</v>
      </c>
      <c r="C817" s="20">
        <v>117</v>
      </c>
      <c r="D817" s="33" t="s">
        <v>679</v>
      </c>
      <c r="E817" s="35" t="s">
        <v>680</v>
      </c>
      <c r="F817" s="25">
        <v>1</v>
      </c>
      <c r="G817" s="23">
        <v>1</v>
      </c>
    </row>
    <row r="818" spans="2:7" ht="16.5" customHeight="1">
      <c r="B818" s="14">
        <v>39017</v>
      </c>
      <c r="C818" s="20">
        <v>1303</v>
      </c>
      <c r="D818" s="33" t="s">
        <v>681</v>
      </c>
      <c r="E818" s="35" t="s">
        <v>680</v>
      </c>
      <c r="F818" s="26">
        <v>1</v>
      </c>
      <c r="G818" s="23">
        <v>1</v>
      </c>
    </row>
    <row r="819" spans="2:7" ht="16.5" customHeight="1">
      <c r="B819" s="14">
        <v>39017</v>
      </c>
      <c r="C819" s="20">
        <v>1390</v>
      </c>
      <c r="D819" s="24" t="s">
        <v>682</v>
      </c>
      <c r="E819" s="35" t="s">
        <v>683</v>
      </c>
      <c r="F819" s="25">
        <v>2</v>
      </c>
      <c r="G819" s="23">
        <v>2</v>
      </c>
    </row>
    <row r="820" spans="2:7" ht="16.5" customHeight="1">
      <c r="B820" s="14">
        <v>39042</v>
      </c>
      <c r="C820" s="20">
        <v>1162</v>
      </c>
      <c r="D820" s="24" t="s">
        <v>684</v>
      </c>
      <c r="E820" s="35" t="s">
        <v>596</v>
      </c>
      <c r="F820" s="25">
        <v>1</v>
      </c>
      <c r="G820" s="23">
        <v>1</v>
      </c>
    </row>
    <row r="821" spans="2:7" ht="49.5" customHeight="1">
      <c r="B821" s="14">
        <v>39053</v>
      </c>
      <c r="C821" s="20">
        <v>419</v>
      </c>
      <c r="D821" s="28" t="s">
        <v>685</v>
      </c>
      <c r="E821" s="34" t="s">
        <v>686</v>
      </c>
      <c r="F821" s="26">
        <v>9</v>
      </c>
      <c r="G821" s="23">
        <v>8</v>
      </c>
    </row>
    <row r="822" spans="2:7" ht="16.5" customHeight="1">
      <c r="B822" s="14">
        <v>39067</v>
      </c>
      <c r="C822" s="20">
        <v>494</v>
      </c>
      <c r="D822" s="24" t="s">
        <v>980</v>
      </c>
      <c r="E822" s="35" t="s">
        <v>596</v>
      </c>
      <c r="F822" s="26">
        <v>1</v>
      </c>
      <c r="G822" s="23">
        <v>1</v>
      </c>
    </row>
    <row r="823" spans="2:7" ht="16.5" customHeight="1">
      <c r="B823" s="14">
        <v>39080</v>
      </c>
      <c r="C823" s="20">
        <v>29769</v>
      </c>
      <c r="D823" s="38" t="s">
        <v>687</v>
      </c>
      <c r="E823" s="34" t="s">
        <v>688</v>
      </c>
      <c r="F823" s="26">
        <v>1</v>
      </c>
      <c r="G823" s="23">
        <v>1</v>
      </c>
    </row>
    <row r="824" spans="2:7" ht="16.5" customHeight="1">
      <c r="B824" s="14">
        <v>39081</v>
      </c>
      <c r="C824" s="20">
        <v>3025</v>
      </c>
      <c r="D824" s="38" t="s">
        <v>689</v>
      </c>
      <c r="E824" s="35" t="s">
        <v>596</v>
      </c>
      <c r="F824" s="25">
        <v>1</v>
      </c>
      <c r="G824" s="23">
        <v>1</v>
      </c>
    </row>
    <row r="825" spans="2:7" ht="16.5" customHeight="1" thickBot="1">
      <c r="B825" s="14">
        <v>39082</v>
      </c>
      <c r="C825" s="20">
        <v>1512</v>
      </c>
      <c r="D825" s="24" t="s">
        <v>690</v>
      </c>
      <c r="E825" s="35" t="s">
        <v>535</v>
      </c>
      <c r="F825" s="22">
        <v>1</v>
      </c>
      <c r="G825" s="23">
        <v>1</v>
      </c>
    </row>
    <row r="826" spans="2:7" ht="30" customHeight="1" thickBot="1">
      <c r="B826" s="39" t="s">
        <v>691</v>
      </c>
      <c r="C826" s="480">
        <f>COUNTA(D798:D825)</f>
        <v>28</v>
      </c>
      <c r="D826" s="481"/>
      <c r="E826" s="482">
        <f>SUM(F798:F825)</f>
        <v>72</v>
      </c>
      <c r="F826" s="523"/>
      <c r="G826" s="40">
        <f>SUM(G798:G825)</f>
        <v>69</v>
      </c>
    </row>
    <row r="828" spans="3:8" ht="33" customHeight="1">
      <c r="C828" s="524" t="s">
        <v>692</v>
      </c>
      <c r="D828" s="525"/>
      <c r="E828" s="526"/>
      <c r="F828" s="42"/>
      <c r="G828" s="43"/>
      <c r="H828" s="44"/>
    </row>
    <row r="829" spans="2:7" s="45" customFormat="1" ht="15.75" customHeight="1">
      <c r="B829" s="46"/>
      <c r="C829" s="8"/>
      <c r="D829" s="46"/>
      <c r="E829" s="48"/>
      <c r="F829" s="46"/>
      <c r="G829" s="10"/>
    </row>
    <row r="830" spans="2:7" s="45" customFormat="1" ht="30" customHeight="1" thickBot="1">
      <c r="B830" s="11" t="str">
        <f>B612</f>
        <v>更新日</v>
      </c>
      <c r="C830" s="467">
        <f>C549</f>
        <v>41135</v>
      </c>
      <c r="D830" s="467"/>
      <c r="E830" s="12"/>
      <c r="F830" s="468" t="str">
        <f>F612</f>
        <v>敬称略</v>
      </c>
      <c r="G830" s="469"/>
    </row>
    <row r="831" spans="2:7" ht="16.5" customHeight="1">
      <c r="B831" s="470" t="str">
        <f>B613</f>
        <v>観測日（世界時）</v>
      </c>
      <c r="C831" s="472" t="str">
        <f>C613</f>
        <v>小惑星による恒星食予報</v>
      </c>
      <c r="D831" s="473"/>
      <c r="E831" s="474" t="str">
        <f>E613</f>
        <v>観　測　者　　(　観　測　地　)</v>
      </c>
      <c r="F831" s="507" t="str">
        <f>F613</f>
        <v>観測者数</v>
      </c>
      <c r="G831" s="478" t="str">
        <f>G613</f>
        <v>観測地数</v>
      </c>
    </row>
    <row r="832" spans="2:7" ht="16.5" customHeight="1" thickBot="1">
      <c r="B832" s="471"/>
      <c r="C832" s="49" t="str">
        <f>C614</f>
        <v>小惑星番号</v>
      </c>
      <c r="D832" s="49" t="str">
        <f>D614</f>
        <v>小惑星名</v>
      </c>
      <c r="E832" s="475"/>
      <c r="F832" s="508"/>
      <c r="G832" s="479"/>
    </row>
    <row r="833" spans="2:7" ht="16.5" customHeight="1">
      <c r="B833" s="14">
        <v>38353</v>
      </c>
      <c r="C833" s="15">
        <v>1032</v>
      </c>
      <c r="D833" s="24" t="s">
        <v>693</v>
      </c>
      <c r="E833" s="50" t="s">
        <v>694</v>
      </c>
      <c r="F833" s="18">
        <v>2</v>
      </c>
      <c r="G833" s="19">
        <v>2</v>
      </c>
    </row>
    <row r="834" spans="2:7" ht="16.5" customHeight="1">
      <c r="B834" s="53">
        <v>38355</v>
      </c>
      <c r="C834" s="20">
        <v>1177</v>
      </c>
      <c r="D834" s="24" t="s">
        <v>695</v>
      </c>
      <c r="E834" s="17" t="s">
        <v>696</v>
      </c>
      <c r="F834" s="22">
        <v>2</v>
      </c>
      <c r="G834" s="23">
        <v>2</v>
      </c>
    </row>
    <row r="835" spans="2:7" ht="66" customHeight="1">
      <c r="B835" s="53">
        <v>38374</v>
      </c>
      <c r="C835" s="20">
        <v>370</v>
      </c>
      <c r="D835" s="38" t="s">
        <v>697</v>
      </c>
      <c r="E835" s="17" t="s">
        <v>698</v>
      </c>
      <c r="F835" s="25">
        <v>12</v>
      </c>
      <c r="G835" s="23">
        <v>10</v>
      </c>
    </row>
    <row r="836" spans="2:7" ht="33" customHeight="1">
      <c r="B836" s="53">
        <v>38379</v>
      </c>
      <c r="C836" s="20">
        <v>1261</v>
      </c>
      <c r="D836" s="38" t="s">
        <v>699</v>
      </c>
      <c r="E836" s="34" t="s">
        <v>700</v>
      </c>
      <c r="F836" s="26">
        <v>6</v>
      </c>
      <c r="G836" s="23">
        <v>6</v>
      </c>
    </row>
    <row r="837" spans="2:7" ht="16.5" customHeight="1">
      <c r="B837" s="53">
        <v>38411</v>
      </c>
      <c r="C837" s="20">
        <v>1970</v>
      </c>
      <c r="D837" s="38" t="s">
        <v>701</v>
      </c>
      <c r="E837" s="35" t="s">
        <v>590</v>
      </c>
      <c r="F837" s="25">
        <v>1</v>
      </c>
      <c r="G837" s="23">
        <v>1</v>
      </c>
    </row>
    <row r="838" spans="2:7" ht="33" customHeight="1">
      <c r="B838" s="53">
        <v>38418</v>
      </c>
      <c r="C838" s="20">
        <v>405</v>
      </c>
      <c r="D838" s="33" t="s">
        <v>661</v>
      </c>
      <c r="E838" s="27" t="s">
        <v>702</v>
      </c>
      <c r="F838" s="26">
        <v>3</v>
      </c>
      <c r="G838" s="23">
        <v>2</v>
      </c>
    </row>
    <row r="839" spans="2:7" ht="33" customHeight="1">
      <c r="B839" s="53">
        <v>38437</v>
      </c>
      <c r="C839" s="20">
        <v>452561</v>
      </c>
      <c r="D839" s="38" t="s">
        <v>703</v>
      </c>
      <c r="E839" s="17" t="s">
        <v>704</v>
      </c>
      <c r="F839" s="25">
        <v>4</v>
      </c>
      <c r="G839" s="23">
        <v>4</v>
      </c>
    </row>
    <row r="840" spans="2:7" ht="16.5" customHeight="1">
      <c r="B840" s="53">
        <v>38441</v>
      </c>
      <c r="C840" s="20">
        <v>1262</v>
      </c>
      <c r="D840" s="38" t="s">
        <v>705</v>
      </c>
      <c r="E840" s="50" t="s">
        <v>706</v>
      </c>
      <c r="F840" s="25">
        <v>1</v>
      </c>
      <c r="G840" s="23">
        <v>1</v>
      </c>
    </row>
    <row r="841" spans="2:7" ht="16.5" customHeight="1">
      <c r="B841" s="53">
        <v>38441</v>
      </c>
      <c r="C841" s="20">
        <v>5259</v>
      </c>
      <c r="D841" s="21" t="s">
        <v>707</v>
      </c>
      <c r="E841" s="50" t="s">
        <v>708</v>
      </c>
      <c r="F841" s="25">
        <v>1</v>
      </c>
      <c r="G841" s="23">
        <v>1</v>
      </c>
    </row>
    <row r="842" spans="2:7" ht="16.5" customHeight="1">
      <c r="B842" s="53">
        <v>38442</v>
      </c>
      <c r="C842" s="20">
        <v>1721</v>
      </c>
      <c r="D842" s="38" t="s">
        <v>709</v>
      </c>
      <c r="E842" s="51" t="s">
        <v>710</v>
      </c>
      <c r="F842" s="22">
        <v>2</v>
      </c>
      <c r="G842" s="23">
        <v>2</v>
      </c>
    </row>
    <row r="843" spans="2:7" ht="33" customHeight="1">
      <c r="B843" s="53">
        <v>38446</v>
      </c>
      <c r="C843" s="20">
        <v>673</v>
      </c>
      <c r="D843" s="28" t="s">
        <v>711</v>
      </c>
      <c r="E843" s="31" t="s">
        <v>712</v>
      </c>
      <c r="F843" s="22">
        <v>4</v>
      </c>
      <c r="G843" s="23">
        <v>3</v>
      </c>
    </row>
    <row r="844" spans="2:7" ht="16.5" customHeight="1">
      <c r="B844" s="53">
        <v>38447</v>
      </c>
      <c r="C844" s="20">
        <v>12</v>
      </c>
      <c r="D844" s="33" t="s">
        <v>979</v>
      </c>
      <c r="E844" s="50" t="s">
        <v>706</v>
      </c>
      <c r="F844" s="25">
        <v>1</v>
      </c>
      <c r="G844" s="23">
        <v>1</v>
      </c>
    </row>
    <row r="845" spans="2:7" ht="16.5" customHeight="1">
      <c r="B845" s="53">
        <v>38452</v>
      </c>
      <c r="C845" s="20">
        <v>452561</v>
      </c>
      <c r="D845" s="38" t="s">
        <v>703</v>
      </c>
      <c r="E845" s="17" t="s">
        <v>713</v>
      </c>
      <c r="F845" s="25">
        <v>1</v>
      </c>
      <c r="G845" s="23">
        <v>1</v>
      </c>
    </row>
    <row r="846" spans="2:7" ht="16.5" customHeight="1">
      <c r="B846" s="53">
        <v>38464</v>
      </c>
      <c r="C846" s="20">
        <v>530</v>
      </c>
      <c r="D846" s="28" t="s">
        <v>714</v>
      </c>
      <c r="E846" s="31" t="s">
        <v>715</v>
      </c>
      <c r="F846" s="25">
        <v>1</v>
      </c>
      <c r="G846" s="23">
        <v>1</v>
      </c>
    </row>
    <row r="847" spans="2:7" ht="16.5" customHeight="1">
      <c r="B847" s="53">
        <v>38464</v>
      </c>
      <c r="C847" s="20">
        <v>21</v>
      </c>
      <c r="D847" s="33" t="s">
        <v>716</v>
      </c>
      <c r="E847" s="31" t="s">
        <v>715</v>
      </c>
      <c r="F847" s="25">
        <v>1</v>
      </c>
      <c r="G847" s="23">
        <v>1</v>
      </c>
    </row>
    <row r="848" spans="2:7" ht="66" customHeight="1">
      <c r="B848" s="53">
        <v>38465</v>
      </c>
      <c r="C848" s="20">
        <v>141</v>
      </c>
      <c r="D848" s="33" t="s">
        <v>717</v>
      </c>
      <c r="E848" s="17" t="s">
        <v>718</v>
      </c>
      <c r="F848" s="22">
        <v>3</v>
      </c>
      <c r="G848" s="23">
        <v>3</v>
      </c>
    </row>
    <row r="849" spans="2:7" ht="16.5" customHeight="1">
      <c r="B849" s="53">
        <v>38501</v>
      </c>
      <c r="C849" s="20">
        <v>2235</v>
      </c>
      <c r="D849" s="21" t="s">
        <v>719</v>
      </c>
      <c r="E849" s="35" t="s">
        <v>535</v>
      </c>
      <c r="F849" s="26">
        <v>1</v>
      </c>
      <c r="G849" s="23">
        <v>1</v>
      </c>
    </row>
    <row r="850" spans="2:7" ht="16.5" customHeight="1">
      <c r="B850" s="53">
        <v>38502</v>
      </c>
      <c r="C850" s="20">
        <v>1755</v>
      </c>
      <c r="D850" s="38" t="s">
        <v>720</v>
      </c>
      <c r="E850" s="35" t="s">
        <v>535</v>
      </c>
      <c r="F850" s="26">
        <v>1</v>
      </c>
      <c r="G850" s="23">
        <v>1</v>
      </c>
    </row>
    <row r="851" spans="2:7" ht="16.5" customHeight="1">
      <c r="B851" s="53">
        <v>38509</v>
      </c>
      <c r="C851" s="20">
        <v>180</v>
      </c>
      <c r="D851" s="38" t="s">
        <v>721</v>
      </c>
      <c r="E851" s="35" t="s">
        <v>535</v>
      </c>
      <c r="F851" s="26">
        <v>1</v>
      </c>
      <c r="G851" s="23">
        <v>1</v>
      </c>
    </row>
    <row r="852" spans="2:7" ht="16.5" customHeight="1">
      <c r="B852" s="53">
        <v>38570</v>
      </c>
      <c r="C852" s="20">
        <v>653</v>
      </c>
      <c r="D852" s="28" t="s">
        <v>722</v>
      </c>
      <c r="E852" s="35" t="s">
        <v>535</v>
      </c>
      <c r="F852" s="25">
        <v>1</v>
      </c>
      <c r="G852" s="23">
        <v>1</v>
      </c>
    </row>
    <row r="853" spans="2:7" ht="33" customHeight="1">
      <c r="B853" s="53">
        <v>38580</v>
      </c>
      <c r="C853" s="20">
        <v>933</v>
      </c>
      <c r="D853" s="21" t="s">
        <v>723</v>
      </c>
      <c r="E853" s="17" t="s">
        <v>724</v>
      </c>
      <c r="F853" s="26">
        <v>4</v>
      </c>
      <c r="G853" s="23">
        <v>4</v>
      </c>
    </row>
    <row r="854" spans="2:7" ht="16.5" customHeight="1">
      <c r="B854" s="53">
        <v>38582</v>
      </c>
      <c r="C854" s="20">
        <v>712</v>
      </c>
      <c r="D854" s="33" t="s">
        <v>725</v>
      </c>
      <c r="E854" s="35" t="s">
        <v>535</v>
      </c>
      <c r="F854" s="25">
        <v>1</v>
      </c>
      <c r="G854" s="23">
        <v>1</v>
      </c>
    </row>
    <row r="855" spans="2:7" ht="33" customHeight="1">
      <c r="B855" s="53">
        <v>38652</v>
      </c>
      <c r="C855" s="20">
        <v>890</v>
      </c>
      <c r="D855" s="38" t="s">
        <v>726</v>
      </c>
      <c r="E855" s="17" t="s">
        <v>727</v>
      </c>
      <c r="F855" s="25">
        <v>5</v>
      </c>
      <c r="G855" s="23">
        <v>5</v>
      </c>
    </row>
    <row r="856" spans="2:7" ht="82.5" customHeight="1">
      <c r="B856" s="53">
        <v>38661</v>
      </c>
      <c r="C856" s="20">
        <v>2137</v>
      </c>
      <c r="D856" s="38" t="s">
        <v>728</v>
      </c>
      <c r="E856" s="34" t="s">
        <v>729</v>
      </c>
      <c r="F856" s="26">
        <v>12</v>
      </c>
      <c r="G856" s="23">
        <v>11</v>
      </c>
    </row>
    <row r="857" spans="2:7" ht="49.5" customHeight="1">
      <c r="B857" s="53">
        <v>38661</v>
      </c>
      <c r="C857" s="20">
        <v>22</v>
      </c>
      <c r="D857" s="33" t="s">
        <v>730</v>
      </c>
      <c r="E857" s="34" t="s">
        <v>731</v>
      </c>
      <c r="F857" s="26">
        <v>7</v>
      </c>
      <c r="G857" s="23">
        <v>6</v>
      </c>
    </row>
    <row r="858" spans="2:7" ht="16.5" customHeight="1">
      <c r="B858" s="53">
        <v>38662</v>
      </c>
      <c r="C858" s="20">
        <v>165</v>
      </c>
      <c r="D858" s="28" t="s">
        <v>732</v>
      </c>
      <c r="E858" s="34" t="s">
        <v>733</v>
      </c>
      <c r="F858" s="26">
        <v>1</v>
      </c>
      <c r="G858" s="23">
        <v>1</v>
      </c>
    </row>
    <row r="859" spans="2:7" ht="16.5" customHeight="1">
      <c r="B859" s="53">
        <v>38669</v>
      </c>
      <c r="C859" s="20">
        <v>287</v>
      </c>
      <c r="D859" s="28" t="s">
        <v>734</v>
      </c>
      <c r="E859" s="50" t="s">
        <v>715</v>
      </c>
      <c r="F859" s="25">
        <v>1</v>
      </c>
      <c r="G859" s="23">
        <v>1</v>
      </c>
    </row>
    <row r="860" spans="2:7" ht="16.5" customHeight="1">
      <c r="B860" s="53">
        <v>38675</v>
      </c>
      <c r="C860" s="20">
        <v>323</v>
      </c>
      <c r="D860" s="38" t="s">
        <v>735</v>
      </c>
      <c r="E860" s="52" t="s">
        <v>598</v>
      </c>
      <c r="F860" s="22">
        <v>1</v>
      </c>
      <c r="G860" s="23">
        <v>1</v>
      </c>
    </row>
    <row r="861" spans="2:7" ht="16.5" customHeight="1">
      <c r="B861" s="53">
        <v>38678</v>
      </c>
      <c r="C861" s="20">
        <v>1547</v>
      </c>
      <c r="D861" s="38" t="s">
        <v>736</v>
      </c>
      <c r="E861" s="51" t="s">
        <v>710</v>
      </c>
      <c r="F861" s="26">
        <v>2</v>
      </c>
      <c r="G861" s="23">
        <v>2</v>
      </c>
    </row>
    <row r="862" spans="2:7" ht="16.5" customHeight="1">
      <c r="B862" s="53">
        <v>38681</v>
      </c>
      <c r="C862" s="20">
        <v>2951</v>
      </c>
      <c r="D862" s="24" t="s">
        <v>737</v>
      </c>
      <c r="E862" s="35" t="s">
        <v>738</v>
      </c>
      <c r="F862" s="26">
        <v>2</v>
      </c>
      <c r="G862" s="23">
        <v>1</v>
      </c>
    </row>
    <row r="863" spans="2:7" ht="33" customHeight="1">
      <c r="B863" s="53">
        <v>38688</v>
      </c>
      <c r="C863" s="20">
        <v>2312</v>
      </c>
      <c r="D863" s="24" t="s">
        <v>739</v>
      </c>
      <c r="E863" s="17" t="s">
        <v>740</v>
      </c>
      <c r="F863" s="25">
        <v>4</v>
      </c>
      <c r="G863" s="23">
        <v>3</v>
      </c>
    </row>
    <row r="864" spans="2:7" ht="16.5" customHeight="1" thickBot="1">
      <c r="B864" s="53">
        <v>38694</v>
      </c>
      <c r="C864" s="20">
        <v>577</v>
      </c>
      <c r="D864" s="28" t="s">
        <v>741</v>
      </c>
      <c r="E864" s="50" t="s">
        <v>742</v>
      </c>
      <c r="F864" s="25">
        <v>3</v>
      </c>
      <c r="G864" s="23">
        <v>2</v>
      </c>
    </row>
    <row r="865" spans="2:7" ht="30" customHeight="1" thickBot="1">
      <c r="B865" s="39" t="s">
        <v>743</v>
      </c>
      <c r="C865" s="480">
        <f>COUNTA(D833:D864)</f>
        <v>32</v>
      </c>
      <c r="D865" s="481"/>
      <c r="E865" s="482">
        <f>SUM(F833:F864)</f>
        <v>92</v>
      </c>
      <c r="F865" s="523"/>
      <c r="G865" s="40">
        <f>SUM(G833:G864)</f>
        <v>83</v>
      </c>
    </row>
    <row r="867" spans="3:8" ht="33" customHeight="1">
      <c r="C867" s="527" t="s">
        <v>744</v>
      </c>
      <c r="D867" s="528"/>
      <c r="E867" s="529"/>
      <c r="F867" s="42"/>
      <c r="G867" s="43"/>
      <c r="H867" s="44"/>
    </row>
    <row r="868" spans="2:7" s="45" customFormat="1" ht="16.5" customHeight="1">
      <c r="B868" s="46"/>
      <c r="C868" s="8"/>
      <c r="D868" s="501" t="s">
        <v>833</v>
      </c>
      <c r="E868" s="491"/>
      <c r="F868" s="46"/>
      <c r="G868" s="10"/>
    </row>
    <row r="869" spans="2:7" s="45" customFormat="1" ht="30" customHeight="1" thickBot="1">
      <c r="B869" s="11" t="str">
        <f>B612</f>
        <v>更新日</v>
      </c>
      <c r="C869" s="467">
        <f>C549</f>
        <v>41135</v>
      </c>
      <c r="D869" s="467"/>
      <c r="E869" s="12"/>
      <c r="F869" s="468" t="str">
        <f>F612</f>
        <v>敬称略</v>
      </c>
      <c r="G869" s="469"/>
    </row>
    <row r="870" spans="2:7" ht="16.5" customHeight="1">
      <c r="B870" s="470" t="str">
        <f>B613</f>
        <v>観測日（世界時）</v>
      </c>
      <c r="C870" s="472" t="str">
        <f>C613</f>
        <v>小惑星による恒星食予報</v>
      </c>
      <c r="D870" s="473"/>
      <c r="E870" s="474" t="str">
        <f>E613</f>
        <v>観　測　者　　(　観　測　地　)</v>
      </c>
      <c r="F870" s="507" t="str">
        <f>F613</f>
        <v>観測者数</v>
      </c>
      <c r="G870" s="478" t="str">
        <f>G613</f>
        <v>観測地数</v>
      </c>
    </row>
    <row r="871" spans="2:7" ht="16.5" customHeight="1" thickBot="1">
      <c r="B871" s="471"/>
      <c r="C871" s="49" t="str">
        <f>C614</f>
        <v>小惑星番号</v>
      </c>
      <c r="D871" s="49" t="str">
        <f>D614</f>
        <v>小惑星名</v>
      </c>
      <c r="E871" s="475"/>
      <c r="F871" s="508"/>
      <c r="G871" s="479"/>
    </row>
    <row r="872" spans="2:7" ht="49.5" customHeight="1">
      <c r="B872" s="14">
        <v>37989</v>
      </c>
      <c r="C872" s="15">
        <v>658</v>
      </c>
      <c r="D872" s="28" t="s">
        <v>745</v>
      </c>
      <c r="E872" s="54" t="s">
        <v>746</v>
      </c>
      <c r="F872" s="18">
        <v>6</v>
      </c>
      <c r="G872" s="19">
        <v>5</v>
      </c>
    </row>
    <row r="873" spans="2:7" ht="49.5" customHeight="1">
      <c r="B873" s="53">
        <v>37989</v>
      </c>
      <c r="C873" s="20">
        <v>732</v>
      </c>
      <c r="D873" s="33" t="s">
        <v>747</v>
      </c>
      <c r="E873" s="31" t="s">
        <v>748</v>
      </c>
      <c r="F873" s="22">
        <v>7</v>
      </c>
      <c r="G873" s="23">
        <v>6</v>
      </c>
    </row>
    <row r="874" spans="2:7" ht="66" customHeight="1">
      <c r="B874" s="53">
        <v>37990</v>
      </c>
      <c r="C874" s="20">
        <v>2531</v>
      </c>
      <c r="D874" s="38" t="s">
        <v>749</v>
      </c>
      <c r="E874" s="17" t="s">
        <v>750</v>
      </c>
      <c r="F874" s="25">
        <v>9</v>
      </c>
      <c r="G874" s="23">
        <v>6</v>
      </c>
    </row>
    <row r="875" spans="2:7" ht="33" customHeight="1">
      <c r="B875" s="53">
        <v>37991</v>
      </c>
      <c r="C875" s="20">
        <v>186</v>
      </c>
      <c r="D875" s="28" t="s">
        <v>751</v>
      </c>
      <c r="E875" s="27" t="s">
        <v>752</v>
      </c>
      <c r="F875" s="26">
        <v>5</v>
      </c>
      <c r="G875" s="23">
        <v>2</v>
      </c>
    </row>
    <row r="876" spans="2:7" ht="33" customHeight="1">
      <c r="B876" s="53">
        <v>38008</v>
      </c>
      <c r="C876" s="20">
        <v>25</v>
      </c>
      <c r="D876" s="33" t="s">
        <v>753</v>
      </c>
      <c r="E876" s="17" t="s">
        <v>754</v>
      </c>
      <c r="F876" s="25">
        <v>3</v>
      </c>
      <c r="G876" s="23">
        <v>3</v>
      </c>
    </row>
    <row r="877" spans="2:7" ht="33" customHeight="1">
      <c r="B877" s="53">
        <v>38009</v>
      </c>
      <c r="C877" s="20">
        <v>1669</v>
      </c>
      <c r="D877" s="24" t="s">
        <v>755</v>
      </c>
      <c r="E877" s="27" t="s">
        <v>756</v>
      </c>
      <c r="F877" s="26">
        <v>3</v>
      </c>
      <c r="G877" s="23">
        <v>2</v>
      </c>
    </row>
    <row r="878" spans="2:7" ht="49.5" customHeight="1">
      <c r="B878" s="66">
        <v>38027</v>
      </c>
      <c r="C878" s="20">
        <v>1664</v>
      </c>
      <c r="D878" s="24" t="s">
        <v>757</v>
      </c>
      <c r="E878" s="17" t="s">
        <v>1509</v>
      </c>
      <c r="F878" s="25">
        <v>3</v>
      </c>
      <c r="G878" s="23">
        <v>2</v>
      </c>
    </row>
    <row r="879" spans="2:7" ht="33" customHeight="1">
      <c r="B879" s="66">
        <v>38050</v>
      </c>
      <c r="C879" s="20">
        <v>408</v>
      </c>
      <c r="D879" s="38" t="s">
        <v>758</v>
      </c>
      <c r="E879" s="17" t="s">
        <v>1510</v>
      </c>
      <c r="F879" s="25">
        <v>1</v>
      </c>
      <c r="G879" s="23">
        <v>1</v>
      </c>
    </row>
    <row r="880" spans="2:7" ht="16.5" customHeight="1">
      <c r="B880" s="53">
        <v>38053</v>
      </c>
      <c r="C880" s="20">
        <v>1379</v>
      </c>
      <c r="D880" s="38" t="s">
        <v>759</v>
      </c>
      <c r="E880" s="50" t="s">
        <v>760</v>
      </c>
      <c r="F880" s="25">
        <v>2</v>
      </c>
      <c r="G880" s="23">
        <v>2</v>
      </c>
    </row>
    <row r="881" spans="2:7" ht="82.5" customHeight="1">
      <c r="B881" s="53">
        <v>38092</v>
      </c>
      <c r="C881" s="20">
        <v>10199</v>
      </c>
      <c r="D881" s="21" t="s">
        <v>893</v>
      </c>
      <c r="E881" s="31" t="s">
        <v>761</v>
      </c>
      <c r="F881" s="22">
        <v>8</v>
      </c>
      <c r="G881" s="23">
        <v>7</v>
      </c>
    </row>
    <row r="882" spans="2:7" ht="33" customHeight="1">
      <c r="B882" s="53">
        <v>38064</v>
      </c>
      <c r="C882" s="20">
        <v>1017</v>
      </c>
      <c r="D882" s="38" t="s">
        <v>762</v>
      </c>
      <c r="E882" s="31" t="s">
        <v>763</v>
      </c>
      <c r="F882" s="22">
        <v>4</v>
      </c>
      <c r="G882" s="23">
        <v>3</v>
      </c>
    </row>
    <row r="883" spans="2:7" ht="16.5" customHeight="1">
      <c r="B883" s="53">
        <v>38065</v>
      </c>
      <c r="C883" s="20">
        <v>1427</v>
      </c>
      <c r="D883" s="24" t="s">
        <v>764</v>
      </c>
      <c r="E883" s="50" t="s">
        <v>765</v>
      </c>
      <c r="F883" s="25">
        <v>2</v>
      </c>
      <c r="G883" s="23">
        <v>1</v>
      </c>
    </row>
    <row r="884" spans="2:7" ht="33" customHeight="1">
      <c r="B884" s="53">
        <v>38066</v>
      </c>
      <c r="C884" s="20">
        <v>70</v>
      </c>
      <c r="D884" s="28" t="s">
        <v>766</v>
      </c>
      <c r="E884" s="17" t="s">
        <v>767</v>
      </c>
      <c r="F884" s="25">
        <v>3</v>
      </c>
      <c r="G884" s="23">
        <v>3</v>
      </c>
    </row>
    <row r="885" spans="2:7" ht="49.5" customHeight="1">
      <c r="B885" s="53">
        <v>38072</v>
      </c>
      <c r="C885" s="20">
        <v>3317</v>
      </c>
      <c r="D885" s="24" t="s">
        <v>768</v>
      </c>
      <c r="E885" s="31" t="s">
        <v>769</v>
      </c>
      <c r="F885" s="22">
        <v>6</v>
      </c>
      <c r="G885" s="23">
        <v>5</v>
      </c>
    </row>
    <row r="886" spans="2:7" ht="16.5" customHeight="1">
      <c r="B886" s="53">
        <v>38081</v>
      </c>
      <c r="C886" s="20">
        <v>110</v>
      </c>
      <c r="D886" s="28" t="s">
        <v>770</v>
      </c>
      <c r="E886" s="50" t="s">
        <v>771</v>
      </c>
      <c r="F886" s="25">
        <v>1</v>
      </c>
      <c r="G886" s="23">
        <v>1</v>
      </c>
    </row>
    <row r="887" spans="2:7" ht="33" customHeight="1">
      <c r="B887" s="53">
        <v>38082</v>
      </c>
      <c r="C887" s="20">
        <v>2632</v>
      </c>
      <c r="D887" s="38" t="s">
        <v>772</v>
      </c>
      <c r="E887" s="31" t="s">
        <v>773</v>
      </c>
      <c r="F887" s="22">
        <v>5</v>
      </c>
      <c r="G887" s="23">
        <v>3</v>
      </c>
    </row>
    <row r="888" spans="2:7" ht="16.5" customHeight="1">
      <c r="B888" s="53">
        <v>38085</v>
      </c>
      <c r="C888" s="20">
        <v>1952</v>
      </c>
      <c r="D888" s="24" t="s">
        <v>774</v>
      </c>
      <c r="E888" s="35" t="s">
        <v>535</v>
      </c>
      <c r="F888" s="26">
        <v>1</v>
      </c>
      <c r="G888" s="23">
        <v>1</v>
      </c>
    </row>
    <row r="889" spans="2:7" ht="16.5" customHeight="1">
      <c r="B889" s="53">
        <v>38086</v>
      </c>
      <c r="C889" s="20">
        <v>408</v>
      </c>
      <c r="D889" s="38" t="s">
        <v>758</v>
      </c>
      <c r="E889" s="35" t="s">
        <v>535</v>
      </c>
      <c r="F889" s="26">
        <v>1</v>
      </c>
      <c r="G889" s="23">
        <v>1</v>
      </c>
    </row>
    <row r="890" spans="2:7" ht="16.5" customHeight="1">
      <c r="B890" s="53">
        <v>38088</v>
      </c>
      <c r="C890" s="20">
        <v>1826</v>
      </c>
      <c r="D890" s="38" t="s">
        <v>775</v>
      </c>
      <c r="E890" s="35" t="s">
        <v>776</v>
      </c>
      <c r="F890" s="26">
        <v>1</v>
      </c>
      <c r="G890" s="23">
        <v>1</v>
      </c>
    </row>
    <row r="891" spans="2:7" ht="16.5" customHeight="1">
      <c r="B891" s="53">
        <v>38142</v>
      </c>
      <c r="C891" s="20">
        <v>2908</v>
      </c>
      <c r="D891" s="38" t="s">
        <v>777</v>
      </c>
      <c r="E891" s="50" t="s">
        <v>778</v>
      </c>
      <c r="F891" s="25">
        <v>2</v>
      </c>
      <c r="G891" s="23">
        <v>2</v>
      </c>
    </row>
    <row r="892" spans="2:7" ht="16.5" customHeight="1">
      <c r="B892" s="53">
        <v>38171</v>
      </c>
      <c r="C892" s="20">
        <v>775</v>
      </c>
      <c r="D892" s="21" t="s">
        <v>779</v>
      </c>
      <c r="E892" s="35" t="s">
        <v>535</v>
      </c>
      <c r="F892" s="26">
        <v>1</v>
      </c>
      <c r="G892" s="23">
        <v>1</v>
      </c>
    </row>
    <row r="893" spans="2:7" ht="16.5" customHeight="1">
      <c r="B893" s="53">
        <v>38183</v>
      </c>
      <c r="C893" s="20">
        <v>1263</v>
      </c>
      <c r="D893" s="24" t="s">
        <v>780</v>
      </c>
      <c r="E893" s="51" t="s">
        <v>781</v>
      </c>
      <c r="F893" s="26">
        <v>2</v>
      </c>
      <c r="G893" s="23">
        <v>2</v>
      </c>
    </row>
    <row r="894" spans="2:7" ht="16.5" customHeight="1">
      <c r="B894" s="53">
        <v>38185</v>
      </c>
      <c r="C894" s="20">
        <v>1712</v>
      </c>
      <c r="D894" s="24" t="s">
        <v>782</v>
      </c>
      <c r="E894" s="50" t="s">
        <v>783</v>
      </c>
      <c r="F894" s="25">
        <v>1</v>
      </c>
      <c r="G894" s="23">
        <v>1</v>
      </c>
    </row>
    <row r="895" spans="2:7" ht="16.5" customHeight="1">
      <c r="B895" s="53">
        <v>38189</v>
      </c>
      <c r="C895" s="20">
        <v>888</v>
      </c>
      <c r="D895" s="28" t="s">
        <v>784</v>
      </c>
      <c r="E895" s="51" t="s">
        <v>781</v>
      </c>
      <c r="F895" s="26">
        <v>2</v>
      </c>
      <c r="G895" s="23">
        <v>2</v>
      </c>
    </row>
    <row r="896" spans="2:7" ht="16.5" customHeight="1">
      <c r="B896" s="53">
        <v>38220</v>
      </c>
      <c r="C896" s="20">
        <v>1721</v>
      </c>
      <c r="D896" s="38" t="s">
        <v>709</v>
      </c>
      <c r="E896" s="35" t="s">
        <v>738</v>
      </c>
      <c r="F896" s="26">
        <v>2</v>
      </c>
      <c r="G896" s="23">
        <v>1</v>
      </c>
    </row>
    <row r="897" spans="2:7" ht="33" customHeight="1">
      <c r="B897" s="53">
        <v>38266</v>
      </c>
      <c r="C897" s="20">
        <v>737</v>
      </c>
      <c r="D897" s="38" t="s">
        <v>785</v>
      </c>
      <c r="E897" s="27" t="s">
        <v>756</v>
      </c>
      <c r="F897" s="26">
        <v>3</v>
      </c>
      <c r="G897" s="23">
        <v>2</v>
      </c>
    </row>
    <row r="898" spans="2:7" ht="16.5" customHeight="1">
      <c r="B898" s="53">
        <v>38284</v>
      </c>
      <c r="C898" s="20">
        <v>1243</v>
      </c>
      <c r="D898" s="28" t="s">
        <v>786</v>
      </c>
      <c r="E898" s="50" t="s">
        <v>787</v>
      </c>
      <c r="F898" s="25">
        <v>2</v>
      </c>
      <c r="G898" s="23">
        <v>1</v>
      </c>
    </row>
    <row r="899" spans="2:7" ht="16.5" customHeight="1">
      <c r="B899" s="53">
        <v>38294</v>
      </c>
      <c r="C899" s="20">
        <v>152</v>
      </c>
      <c r="D899" s="28" t="s">
        <v>788</v>
      </c>
      <c r="E899" s="52" t="s">
        <v>789</v>
      </c>
      <c r="F899" s="22">
        <v>1</v>
      </c>
      <c r="G899" s="23">
        <v>1</v>
      </c>
    </row>
    <row r="900" spans="2:7" ht="16.5" customHeight="1">
      <c r="B900" s="53">
        <v>38307</v>
      </c>
      <c r="C900" s="20">
        <v>1746</v>
      </c>
      <c r="D900" s="24" t="s">
        <v>790</v>
      </c>
      <c r="E900" s="35" t="s">
        <v>535</v>
      </c>
      <c r="F900" s="26">
        <v>1</v>
      </c>
      <c r="G900" s="23">
        <v>1</v>
      </c>
    </row>
    <row r="901" spans="2:7" ht="16.5" customHeight="1">
      <c r="B901" s="53">
        <v>38322</v>
      </c>
      <c r="C901" s="20">
        <v>2271</v>
      </c>
      <c r="D901" s="21" t="s">
        <v>791</v>
      </c>
      <c r="E901" s="35" t="s">
        <v>792</v>
      </c>
      <c r="F901" s="26">
        <v>1</v>
      </c>
      <c r="G901" s="23">
        <v>1</v>
      </c>
    </row>
    <row r="902" spans="2:7" ht="16.5" customHeight="1">
      <c r="B902" s="53">
        <v>38328</v>
      </c>
      <c r="C902" s="20">
        <v>1963</v>
      </c>
      <c r="D902" s="24" t="s">
        <v>793</v>
      </c>
      <c r="E902" s="50" t="s">
        <v>794</v>
      </c>
      <c r="F902" s="25">
        <v>2</v>
      </c>
      <c r="G902" s="23">
        <v>1</v>
      </c>
    </row>
    <row r="903" spans="2:7" ht="16.5" customHeight="1">
      <c r="B903" s="53">
        <v>38339</v>
      </c>
      <c r="C903" s="20">
        <v>1736</v>
      </c>
      <c r="D903" s="21" t="s">
        <v>795</v>
      </c>
      <c r="E903" s="50" t="s">
        <v>796</v>
      </c>
      <c r="F903" s="25">
        <v>2</v>
      </c>
      <c r="G903" s="23">
        <v>2</v>
      </c>
    </row>
    <row r="904" spans="2:7" ht="33" customHeight="1">
      <c r="B904" s="53">
        <v>38345</v>
      </c>
      <c r="C904" s="20">
        <v>868</v>
      </c>
      <c r="D904" s="21" t="s">
        <v>797</v>
      </c>
      <c r="E904" s="17" t="s">
        <v>798</v>
      </c>
      <c r="F904" s="25">
        <v>3</v>
      </c>
      <c r="G904" s="23">
        <v>3</v>
      </c>
    </row>
    <row r="905" spans="2:7" ht="33" customHeight="1" thickBot="1">
      <c r="B905" s="67">
        <v>38346</v>
      </c>
      <c r="C905" s="55">
        <v>1736</v>
      </c>
      <c r="D905" s="21" t="s">
        <v>795</v>
      </c>
      <c r="E905" s="56" t="s">
        <v>1511</v>
      </c>
      <c r="F905" s="57">
        <v>2</v>
      </c>
      <c r="G905" s="58">
        <v>2</v>
      </c>
    </row>
    <row r="906" spans="2:7" ht="30" customHeight="1" thickBot="1">
      <c r="B906" s="39" t="s">
        <v>799</v>
      </c>
      <c r="C906" s="480">
        <f>COUNTA(D872:D905)</f>
        <v>34</v>
      </c>
      <c r="D906" s="481"/>
      <c r="E906" s="482">
        <f>SUM(F872:F905)</f>
        <v>98</v>
      </c>
      <c r="F906" s="523"/>
      <c r="G906" s="59">
        <f>SUM(G872:G905)</f>
        <v>78</v>
      </c>
    </row>
  </sheetData>
  <sheetProtection/>
  <mergeCells count="160">
    <mergeCell ref="C61:D61"/>
    <mergeCell ref="E61:F61"/>
    <mergeCell ref="C1:E1"/>
    <mergeCell ref="C2:F2"/>
    <mergeCell ref="C3:D3"/>
    <mergeCell ref="F3:G3"/>
    <mergeCell ref="B4:B5"/>
    <mergeCell ref="C4:D4"/>
    <mergeCell ref="E4:E5"/>
    <mergeCell ref="F4:F5"/>
    <mergeCell ref="G4:G5"/>
    <mergeCell ref="C130:D130"/>
    <mergeCell ref="E130:F130"/>
    <mergeCell ref="C63:E63"/>
    <mergeCell ref="C64:F64"/>
    <mergeCell ref="C65:D65"/>
    <mergeCell ref="F65:G65"/>
    <mergeCell ref="B66:B67"/>
    <mergeCell ref="C66:D66"/>
    <mergeCell ref="E66:E67"/>
    <mergeCell ref="F66:F67"/>
    <mergeCell ref="G66:G67"/>
    <mergeCell ref="C296:D296"/>
    <mergeCell ref="E296:F296"/>
    <mergeCell ref="C224:E224"/>
    <mergeCell ref="D225:E225"/>
    <mergeCell ref="C226:D226"/>
    <mergeCell ref="F226:G226"/>
    <mergeCell ref="B227:B228"/>
    <mergeCell ref="C227:D227"/>
    <mergeCell ref="E227:E228"/>
    <mergeCell ref="F227:F228"/>
    <mergeCell ref="G227:G228"/>
    <mergeCell ref="C906:D906"/>
    <mergeCell ref="E906:F906"/>
    <mergeCell ref="C865:D865"/>
    <mergeCell ref="E865:F865"/>
    <mergeCell ref="C867:E867"/>
    <mergeCell ref="C869:D869"/>
    <mergeCell ref="F869:G869"/>
    <mergeCell ref="D868:E868"/>
    <mergeCell ref="B870:B871"/>
    <mergeCell ref="C870:D870"/>
    <mergeCell ref="E870:E871"/>
    <mergeCell ref="F870:F871"/>
    <mergeCell ref="G870:G871"/>
    <mergeCell ref="C826:D826"/>
    <mergeCell ref="E826:F826"/>
    <mergeCell ref="C828:E828"/>
    <mergeCell ref="C830:D830"/>
    <mergeCell ref="F830:G830"/>
    <mergeCell ref="B831:B832"/>
    <mergeCell ref="C831:D831"/>
    <mergeCell ref="E831:E832"/>
    <mergeCell ref="F831:F832"/>
    <mergeCell ref="G831:G832"/>
    <mergeCell ref="C791:D791"/>
    <mergeCell ref="E791:F791"/>
    <mergeCell ref="C793:E793"/>
    <mergeCell ref="C795:D795"/>
    <mergeCell ref="F795:G795"/>
    <mergeCell ref="B796:B797"/>
    <mergeCell ref="C796:D796"/>
    <mergeCell ref="E796:E797"/>
    <mergeCell ref="F796:F797"/>
    <mergeCell ref="G796:G797"/>
    <mergeCell ref="C748:E748"/>
    <mergeCell ref="C750:D750"/>
    <mergeCell ref="F750:G750"/>
    <mergeCell ref="B751:B752"/>
    <mergeCell ref="C751:D751"/>
    <mergeCell ref="E751:E752"/>
    <mergeCell ref="F751:F752"/>
    <mergeCell ref="G751:G752"/>
    <mergeCell ref="B705:B706"/>
    <mergeCell ref="C705:D705"/>
    <mergeCell ref="E705:E706"/>
    <mergeCell ref="F705:F706"/>
    <mergeCell ref="G705:G706"/>
    <mergeCell ref="C746:D746"/>
    <mergeCell ref="E746:F746"/>
    <mergeCell ref="B613:B614"/>
    <mergeCell ref="C613:D613"/>
    <mergeCell ref="C700:D700"/>
    <mergeCell ref="E700:F700"/>
    <mergeCell ref="C702:E702"/>
    <mergeCell ref="C704:D704"/>
    <mergeCell ref="F704:G704"/>
    <mergeCell ref="C656:D656"/>
    <mergeCell ref="E656:F656"/>
    <mergeCell ref="C658:E658"/>
    <mergeCell ref="C660:D660"/>
    <mergeCell ref="F660:G660"/>
    <mergeCell ref="B661:B662"/>
    <mergeCell ref="C661:D661"/>
    <mergeCell ref="E613:E614"/>
    <mergeCell ref="F613:F614"/>
    <mergeCell ref="G613:G614"/>
    <mergeCell ref="E661:E662"/>
    <mergeCell ref="F661:F662"/>
    <mergeCell ref="G661:G662"/>
    <mergeCell ref="C612:D612"/>
    <mergeCell ref="F612:G612"/>
    <mergeCell ref="F549:G549"/>
    <mergeCell ref="B550:B551"/>
    <mergeCell ref="C550:D550"/>
    <mergeCell ref="E550:E551"/>
    <mergeCell ref="F550:F551"/>
    <mergeCell ref="G550:G551"/>
    <mergeCell ref="D611:E611"/>
    <mergeCell ref="C608:D608"/>
    <mergeCell ref="E608:F608"/>
    <mergeCell ref="C547:E547"/>
    <mergeCell ref="D548:E548"/>
    <mergeCell ref="C549:D549"/>
    <mergeCell ref="C610:E610"/>
    <mergeCell ref="C484:E484"/>
    <mergeCell ref="C545:D545"/>
    <mergeCell ref="E545:F545"/>
    <mergeCell ref="B486:B487"/>
    <mergeCell ref="C486:D486"/>
    <mergeCell ref="E486:E487"/>
    <mergeCell ref="F486:F487"/>
    <mergeCell ref="G486:G487"/>
    <mergeCell ref="B392:B393"/>
    <mergeCell ref="C392:D392"/>
    <mergeCell ref="E392:E393"/>
    <mergeCell ref="F392:F393"/>
    <mergeCell ref="G392:G393"/>
    <mergeCell ref="C483:E483"/>
    <mergeCell ref="C485:D485"/>
    <mergeCell ref="F485:G485"/>
    <mergeCell ref="C481:D481"/>
    <mergeCell ref="E481:F481"/>
    <mergeCell ref="C389:E389"/>
    <mergeCell ref="D390:E390"/>
    <mergeCell ref="C391:D391"/>
    <mergeCell ref="F391:G391"/>
    <mergeCell ref="F300:G300"/>
    <mergeCell ref="B301:B302"/>
    <mergeCell ref="C301:D301"/>
    <mergeCell ref="E301:E302"/>
    <mergeCell ref="F301:F302"/>
    <mergeCell ref="G301:G302"/>
    <mergeCell ref="B135:B136"/>
    <mergeCell ref="C135:D135"/>
    <mergeCell ref="E135:E136"/>
    <mergeCell ref="F135:F136"/>
    <mergeCell ref="G135:G136"/>
    <mergeCell ref="C387:D387"/>
    <mergeCell ref="E387:F387"/>
    <mergeCell ref="C298:E298"/>
    <mergeCell ref="D299:E299"/>
    <mergeCell ref="C300:D300"/>
    <mergeCell ref="C222:D222"/>
    <mergeCell ref="E222:F222"/>
    <mergeCell ref="C132:E132"/>
    <mergeCell ref="C133:F133"/>
    <mergeCell ref="C134:D134"/>
    <mergeCell ref="F134:G134"/>
  </mergeCells>
  <dataValidations count="197">
    <dataValidation allowBlank="1" showInputMessage="1" showErrorMessage="1" prompt="マースデン" sqref="D787"/>
    <dataValidation allowBlank="1" showInputMessage="1" showErrorMessage="1" prompt="かつらはま" sqref="D758"/>
    <dataValidation allowBlank="1" showInputMessage="1" showErrorMessage="1" prompt="セヴェノーラ" sqref="D729"/>
    <dataValidation allowBlank="1" showInputMessage="1" showErrorMessage="1" prompt="フーヤー" sqref="D725"/>
    <dataValidation allowBlank="1" showInputMessage="1" showErrorMessage="1" prompt="ことがはま" sqref="D696"/>
    <dataValidation allowBlank="1" showInputMessage="1" showErrorMessage="1" prompt="リューメン&#10;リューモン" sqref="D848"/>
    <dataValidation allowBlank="1" showInputMessage="1" showErrorMessage="1" prompt="ボリビアーナ" sqref="D854"/>
    <dataValidation allowBlank="1" showInputMessage="1" showErrorMessage="1" prompt="ヴァルトラウト" sqref="D855"/>
    <dataValidation allowBlank="1" showInputMessage="1" showErrorMessage="1" prompt="スージー" sqref="D853"/>
    <dataValidation allowBlank="1" showInputMessage="1" showErrorMessage="1" prompt="ヴィットーレ" sqref="D849"/>
    <dataValidation allowBlank="1" showInputMessage="1" showErrorMessage="1" prompt="ヴィクトリア" sqref="D844"/>
    <dataValidation allowBlank="1" showInputMessage="1" showErrorMessage="1" prompt="ビルトウス&#10;ヴィルトゥス&#10;" sqref="D822"/>
    <dataValidation allowBlank="1" showInputMessage="1" showErrorMessage="1" prompt="ユノー" sqref="D808"/>
    <dataValidation allowBlank="1" showInputMessage="1" showErrorMessage="1" prompt="アンティオーペ" sqref="D813"/>
    <dataValidation allowBlank="1" showInputMessage="1" showErrorMessage="1" prompt="ドゥードゥー" sqref="D814"/>
    <dataValidation allowBlank="1" showInputMessage="1" showErrorMessage="1" prompt="パリサナ&#10;パリザーナ" sqref="D804"/>
    <dataValidation allowBlank="1" showInputMessage="1" showErrorMessage="1" prompt="シメイザ" sqref="D800"/>
    <dataValidation allowBlank="1" showInputMessage="1" showErrorMessage="1" prompt="チェスキー・クルムロフ" sqref="D784"/>
    <dataValidation allowBlank="1" showInputMessage="1" showErrorMessage="1" prompt="イスパニア" sqref="D777"/>
    <dataValidation allowBlank="1" showInputMessage="1" showErrorMessage="1" prompt="プルコヴァ&#10;プルコバ" sqref="D770"/>
    <dataValidation allowBlank="1" showInputMessage="1" showErrorMessage="1" prompt="パパゲーナ" sqref="D769"/>
    <dataValidation allowBlank="1" showInputMessage="1" showErrorMessage="1" prompt="瑞華" sqref="D767"/>
    <dataValidation allowBlank="1" showInputMessage="1" showErrorMessage="1" prompt="セレスティーナ" sqref="D755 D502"/>
    <dataValidation allowBlank="1" showInputMessage="1" showErrorMessage="1" prompt="ヘルヴェルティア" sqref="D753"/>
    <dataValidation allowBlank="1" showInputMessage="1" showErrorMessage="1" prompt="グニラ" sqref="D740"/>
    <dataValidation allowBlank="1" showInputMessage="1" showErrorMessage="1" prompt="ユリアナ" sqref="D736"/>
    <dataValidation allowBlank="1" showInputMessage="1" showErrorMessage="1" prompt="ルドヴィカ" sqref="D731"/>
    <dataValidation allowBlank="1" showInputMessage="1" showErrorMessage="1" prompt="ダナエー" sqref="D721"/>
    <dataValidation allowBlank="1" showInputMessage="1" showErrorMessage="1" prompt="ケーニッヒ" sqref="D720"/>
    <dataValidation allowBlank="1" showInputMessage="1" showErrorMessage="1" prompt="イェナ" sqref="D717"/>
    <dataValidation allowBlank="1" showInputMessage="1" showErrorMessage="1" prompt="レオポルディナ" sqref="D687"/>
    <dataValidation allowBlank="1" showInputMessage="1" showErrorMessage="1" prompt="ゴルトシュミット" sqref="D681"/>
    <dataValidation allowBlank="1" showInputMessage="1" showErrorMessage="1" prompt="フィリッピナ&#10;フィリピｰナ" sqref="D679"/>
    <dataValidation allowBlank="1" showInputMessage="1" showErrorMessage="1" prompt="ウォト" sqref="D678 D603"/>
    <dataValidation allowBlank="1" showInputMessage="1" showErrorMessage="1" prompt="アムブロシア" sqref="D675"/>
    <dataValidation allowBlank="1" showInputMessage="1" showErrorMessage="1" prompt="五藤齊三&#10;ごとう" sqref="D629"/>
    <dataValidation allowBlank="1" showInputMessage="1" showErrorMessage="1" prompt="あきら・ふじい" sqref="D672"/>
    <dataValidation allowBlank="1" showInputMessage="1" showErrorMessage="1" prompt="ワン・ショウカン&#10;王綬琯" sqref="D668 D738 D451"/>
    <dataValidation allowBlank="1" showInputMessage="1" showErrorMessage="1" prompt="キメラ" sqref="D652"/>
    <dataValidation allowBlank="1" showInputMessage="1" showErrorMessage="1" prompt="ジュヴィジア" sqref="D646"/>
    <dataValidation allowBlank="1" showInputMessage="1" showErrorMessage="1" prompt="ヴラティスラヴィア" sqref="D636"/>
    <dataValidation allowBlank="1" showInputMessage="1" showErrorMessage="1" prompt="バリンジャー" sqref="D633"/>
    <dataValidation allowBlank="1" showInputMessage="1" showErrorMessage="1" prompt="しもやま" sqref="D891"/>
    <dataValidation allowBlank="1" showInputMessage="1" showErrorMessage="1" prompt="貴州&#10;クィツォウ" sqref="D887"/>
    <dataValidation allowBlank="1" showInputMessage="1" showErrorMessage="1" prompt="ローヴァ&#10;ロバ" sqref="D904 D113"/>
    <dataValidation allowBlank="1" showInputMessage="1" showErrorMessage="1" prompt="リュミエール" sqref="D892"/>
    <dataValidation allowBlank="1" showInputMessage="1" showErrorMessage="1" prompt="ヴァルサヴィア" sqref="D893"/>
    <dataValidation allowBlank="1" showInputMessage="1" showErrorMessage="1" prompt="ベリヴェッツ" sqref="D902"/>
    <dataValidation allowBlank="1" showInputMessage="1" showErrorMessage="1" prompt="きそ" sqref="D901"/>
    <dataValidation allowBlank="1" showInputMessage="1" showErrorMessage="1" prompt="カリクロー" sqref="D881 D262"/>
    <dataValidation allowBlank="1" showInputMessage="1" showErrorMessage="1" prompt="ロヴマ" sqref="D883"/>
    <dataValidation allowBlank="1" showInputMessage="1" showErrorMessage="1" prompt="メネラオス" sqref="D604"/>
    <dataValidation allowBlank="1" showInputMessage="1" showErrorMessage="1" prompt="区鑑泉&#10;オウ・チャンチュアン&#10;區鑑泉" sqref="D602"/>
    <dataValidation allowBlank="1" showInputMessage="1" showErrorMessage="1" prompt="ロヴァニエミ" sqref="D601"/>
    <dataValidation allowBlank="1" showInputMessage="1" showErrorMessage="1" prompt="プロセルピナ" sqref="D599"/>
    <dataValidation allowBlank="1" showInputMessage="1" showErrorMessage="1" prompt="暫定整約図" sqref="B552"/>
    <dataValidation allowBlank="1" showInputMessage="1" showErrorMessage="1" prompt="ふじ" sqref="D552"/>
    <dataValidation allowBlank="1" showInputMessage="1" showErrorMessage="1" prompt="アクイタニア" sqref="D555 D159"/>
    <dataValidation allowBlank="1" showInputMessage="1" showErrorMessage="1" prompt="女媧&#10;ジョカ" sqref="D554"/>
    <dataValidation allowBlank="1" showInputMessage="1" showErrorMessage="1" prompt="シーゲナ" sqref="D566"/>
    <dataValidation allowBlank="1" showInputMessage="1" showErrorMessage="1" prompt="メリティマ&#10;マリティーマ" sqref="D559"/>
    <dataValidation allowBlank="1" showInputMessage="1" showErrorMessage="1" prompt="バルナ" sqref="D561 D489"/>
    <dataValidation allowBlank="1" showInputMessage="1" showErrorMessage="1" prompt="レフィルティム" sqref="D562"/>
    <dataValidation allowBlank="1" showInputMessage="1" showErrorMessage="1" prompt="ペラーガ" sqref="D568"/>
    <dataValidation allowBlank="1" showInputMessage="1" showErrorMessage="1" prompt="リュドミラ" sqref="D572"/>
    <dataValidation allowBlank="1" showInputMessage="1" showErrorMessage="1" prompt="瑞穂" sqref="D573"/>
    <dataValidation allowBlank="1" showInputMessage="1" showErrorMessage="1" prompt="パヴロヴィア" sqref="D576"/>
    <dataValidation allowBlank="1" showInputMessage="1" showErrorMessage="1" prompt="ケメロヴォ" sqref="D579 D324"/>
    <dataValidation allowBlank="1" showInputMessage="1" showErrorMessage="1" prompt="ヴァナディース" sqref="D583"/>
    <dataValidation allowBlank="1" showInputMessage="1" showErrorMessage="1" prompt="フィリッピナ&#10;フィリピーナ" sqref="D584"/>
    <dataValidation allowBlank="1" showInputMessage="1" showErrorMessage="1" prompt="サラバイ" sqref="D553"/>
    <dataValidation allowBlank="1" showInputMessage="1" showErrorMessage="1" prompt="チタニア&#10;ティタニア" sqref="D588"/>
    <dataValidation allowBlank="1" showInputMessage="1" showErrorMessage="1" prompt="いだ・みよし" sqref="D593"/>
    <dataValidation allowBlank="1" showInputMessage="1" showErrorMessage="1" prompt="みやもと・ようこ" sqref="D786"/>
    <dataValidation allowBlank="1" showInputMessage="1" showErrorMessage="1" prompt="フェディンスキー" sqref="D594"/>
    <dataValidation allowBlank="1" showInputMessage="1" showErrorMessage="1" prompt="アニカ" sqref="D630 D504"/>
    <dataValidation allowBlank="1" showInputMessage="1" showErrorMessage="1" prompt="ソルガ" sqref="D665"/>
    <dataValidation allowBlank="1" showInputMessage="1" showErrorMessage="1" prompt="オカヴァンゴ" sqref="D539"/>
    <dataValidation allowBlank="1" showInputMessage="1" showErrorMessage="1" prompt="とね&#10;" sqref="D536"/>
    <dataValidation allowBlank="1" showInputMessage="1" showErrorMessage="1" prompt="クロエ" sqref="D533"/>
    <dataValidation allowBlank="1" showInputMessage="1" showErrorMessage="1" prompt="ドゥードゥー&#10;" sqref="D534 D411"/>
    <dataValidation allowBlank="1" showInputMessage="1" showErrorMessage="1" prompt="デロレス" sqref="D525"/>
    <dataValidation allowBlank="1" showInputMessage="1" showErrorMessage="1" prompt="クラントー" sqref="D523"/>
    <dataValidation allowBlank="1" showInputMessage="1" showErrorMessage="1" prompt="マリアンナ" sqref="D522"/>
    <dataValidation allowBlank="1" showInputMessage="1" showErrorMessage="1" prompt="ミレアム" sqref="D521"/>
    <dataValidation allowBlank="1" showInputMessage="1" showErrorMessage="1" prompt="プルートー" sqref="D518 D433 D435"/>
    <dataValidation allowBlank="1" showInputMessage="1" showErrorMessage="1" promptTitle="リンク" prompt=" オーストラリア/  &#10; ニュージーランド&#10;  (RASNZ)" sqref="B518"/>
    <dataValidation allowBlank="1" showInputMessage="1" showErrorMessage="1" prompt="テウケロス" sqref="D516"/>
    <dataValidation allowBlank="1" showInputMessage="1" showErrorMessage="1" prompt="ショロホフ" sqref="D514"/>
    <dataValidation allowBlank="1" showInputMessage="1" showErrorMessage="1" prompt="インヘ&#10;インゲ" sqref="D513"/>
    <dataValidation allowBlank="1" showInputMessage="1" showErrorMessage="1" prompt="ヴォルガ" sqref="D510"/>
    <dataValidation allowBlank="1" showInputMessage="1" showErrorMessage="1" prompt="アルシノエ" sqref="D507"/>
    <dataValidation allowBlank="1" showInputMessage="1" showErrorMessage="1" prompt="伍宜孫" sqref="D493"/>
    <dataValidation allowBlank="1" showInputMessage="1" showErrorMessage="1" prompt="ロモノーソワ" sqref="D880"/>
    <dataValidation allowBlank="1" showInputMessage="1" showErrorMessage="1" prompt="レジア" sqref="D836"/>
    <dataValidation allowBlank="1" showInputMessage="1" showErrorMessage="1" prompt="トゥニカ" sqref="D811 D378"/>
    <dataValidation allowBlank="1" showInputMessage="1" showErrorMessage="1" prompt="モンターグ" sqref="D620"/>
    <dataValidation allowBlank="1" showInputMessage="1" showErrorMessage="1" prompt="シャレン" sqref="D585 D307"/>
    <dataValidation allowBlank="1" showInputMessage="1" showErrorMessage="1" prompt="タミルティ" sqref="D727 D321"/>
    <dataValidation allowBlank="1" showInputMessage="1" showErrorMessage="1" prompt="オーバーコッヘン&#10;オーベルコーヘン" sqref="D478"/>
    <dataValidation allowBlank="1" showInputMessage="1" showErrorMessage="1" prompt="マグダレナ" sqref="D470 D395"/>
    <dataValidation allowBlank="1" showInputMessage="1" showErrorMessage="1" prompt="ラントグラーフ" sqref="D465 D471"/>
    <dataValidation allowBlank="1" showInputMessage="1" showErrorMessage="1" prompt="ランドグラーフ" sqref="D454"/>
    <dataValidation allowBlank="1" showInputMessage="1" showErrorMessage="1" prompt="トゥーリバ&#10;トゥリパ" sqref="D453"/>
    <dataValidation allowBlank="1" showInputMessage="1" showErrorMessage="1" prompt="ヒルデガルト" sqref="D452"/>
    <dataValidation allowBlank="1" showInputMessage="1" showErrorMessage="1" prompt="ベローナ" sqref="D447"/>
    <dataValidation allowBlank="1" showInputMessage="1" showErrorMessage="1" prompt="ツィオルコーフスカヤ" sqref="D445"/>
    <dataValidation allowBlank="1" showInputMessage="1" showErrorMessage="1" prompt="ヌメロヴィア" sqref="D443"/>
    <dataValidation allowBlank="1" showInputMessage="1" showErrorMessage="1" prompt="マルシャーク" sqref="D438"/>
    <dataValidation allowBlank="1" showInputMessage="1" showErrorMessage="1" prompt="ルスタヴェリア" sqref="D434"/>
    <dataValidation allowBlank="1" showInputMessage="1" showErrorMessage="1" prompt="マリア" sqref="D427:D428"/>
    <dataValidation allowBlank="1" showInputMessage="1" showErrorMessage="1" prompt="ノラガリ" sqref="D401"/>
    <dataValidation allowBlank="1" showInputMessage="1" showErrorMessage="1" prompt="ノヴォブラーネツ&#10;ナバブラーニェッツ&#10;ノボブラネッツ" sqref="D399"/>
    <dataValidation allowBlank="1" showInputMessage="1" showErrorMessage="1" prompt="エウリノメ" sqref="D423 D261"/>
    <dataValidation allowBlank="1" showInputMessage="1" showErrorMessage="1" prompt="ガニュメート&#10;ガニュメド" sqref="D422"/>
    <dataValidation allowBlank="1" showInputMessage="1" showErrorMessage="1" prompt="エウリュディケ" sqref="D418"/>
    <dataValidation allowBlank="1" showInputMessage="1" showErrorMessage="1" prompt="イスコ" sqref="D417 D252"/>
    <dataValidation allowBlank="1" showInputMessage="1" showErrorMessage="1" prompt="キサンティッペ&#10;クサンティペ" sqref="D415"/>
    <dataValidation allowBlank="1" showInputMessage="1" showErrorMessage="1" prompt="ディピロス" sqref="D416"/>
    <dataValidation allowBlank="1" showInputMessage="1" showErrorMessage="1" prompt="セリヌール" sqref="D414"/>
    <dataValidation allowBlank="1" showInputMessage="1" showErrorMessage="1" prompt="ハーイェク" sqref="D409"/>
    <dataValidation allowBlank="1" showInputMessage="1" showErrorMessage="1" prompt="ジオメトリア" sqref="D406"/>
    <dataValidation allowBlank="1" showInputMessage="1" showErrorMessage="1" prompt="ナマクア" sqref="D450"/>
    <dataValidation allowBlank="1" showInputMessage="1" showErrorMessage="1" prompt="フェリキア" sqref="D571"/>
    <dataValidation allowBlank="1" showInputMessage="1" showErrorMessage="1" prompt="ベルンゲン" sqref="D382"/>
    <dataValidation allowBlank="1" showInputMessage="1" showErrorMessage="1" prompt="リュシエンヌ&#10;ルシエンヌ" sqref="D381"/>
    <dataValidation allowBlank="1" showInputMessage="1" showErrorMessage="1" prompt="ショロンタ" sqref="D373 D368"/>
    <dataValidation allowBlank="1" showInputMessage="1" showErrorMessage="1" prompt="むかい・ただし" sqref="D372"/>
    <dataValidation allowBlank="1" showInputMessage="1" showErrorMessage="1" prompt="ヴィエンナ&#10;ビエナ" sqref="D371"/>
    <dataValidation allowBlank="1" showInputMessage="1" showErrorMessage="1" prompt="ストローバンティア" sqref="D369"/>
    <dataValidation allowBlank="1" showInputMessage="1" showErrorMessage="1" prompt="タタ" sqref="D359"/>
    <dataValidation allowBlank="1" showInputMessage="1" showErrorMessage="1" prompt="南京" sqref="D357"/>
    <dataValidation allowBlank="1" showInputMessage="1" showErrorMessage="1" prompt="しまんと" sqref="D358"/>
    <dataValidation allowBlank="1" showInputMessage="1" showErrorMessage="1" prompt="ルクレティア" sqref="D355"/>
    <dataValidation allowBlank="1" showInputMessage="1" showErrorMessage="1" prompt="インゲボルグ" sqref="D349"/>
    <dataValidation allowBlank="1" showInputMessage="1" showErrorMessage="1" prompt="ベイズ" sqref="D347:D348"/>
    <dataValidation allowBlank="1" showInputMessage="1" showErrorMessage="1" prompt="ヒッパルクス" sqref="D340"/>
    <dataValidation allowBlank="1" showInputMessage="1" showErrorMessage="1" prompt="ベベリキア" sqref="D309"/>
    <dataValidation allowBlank="1" showInputMessage="1" showErrorMessage="1" prompt="ギュアス" sqref="D320"/>
    <dataValidation allowBlank="1" showInputMessage="1" showErrorMessage="1" prompt="ノトブルガ" sqref="D308"/>
    <dataValidation allowBlank="1" showInputMessage="1" showErrorMessage="1" prompt="荒井郁之助　&#10;あらい" sqref="D303"/>
    <dataValidation allowBlank="1" showInputMessage="1" showErrorMessage="1" prompt="富岡啓行&#10;富岡&#10;とみおか" sqref="D326"/>
    <dataValidation allowBlank="1" showInputMessage="1" showErrorMessage="1" prompt="マーゴット" sqref="D723"/>
    <dataValidation allowBlank="1" showInputMessage="1" showErrorMessage="1" prompt="ナタリー" sqref="D595"/>
    <dataValidation allowBlank="1" showInputMessage="1" showErrorMessage="1" prompt="フリッガ" sqref="D816"/>
    <dataValidation allowBlank="1" showInputMessage="1" showErrorMessage="1" prompt="ヘズバーグ" sqref="D888"/>
    <dataValidation allowBlank="1" showInputMessage="1" showErrorMessage="1" prompt="ヴァチカーナ" sqref="D291"/>
    <dataValidation allowBlank="1" showInputMessage="1" showErrorMessage="1" prompt="哲也&#10;てつや&#10;藤井哲也" sqref="D290"/>
    <dataValidation allowBlank="1" showInputMessage="1" showErrorMessage="1" prompt="セキ&#10;せき&#10;関勉" sqref="D284"/>
    <dataValidation allowBlank="1" showInputMessage="1" showErrorMessage="1" prompt="P8M01" sqref="C279"/>
    <dataValidation allowBlank="1" showInputMessage="1" showErrorMessage="1" prompt="海王星の&#10; 第1衛星" sqref="D279"/>
    <dataValidation allowBlank="1" showInputMessage="1" showErrorMessage="1" prompt="ペイトー" sqref="D278"/>
    <dataValidation allowBlank="1" showInputMessage="1" showErrorMessage="1" prompt="イェウパトーリヤ" sqref="D277"/>
    <dataValidation allowBlank="1" showInputMessage="1" showErrorMessage="1" prompt="マレーネ" sqref="D255"/>
    <dataValidation allowBlank="1" showInputMessage="1" showErrorMessage="1" prompt="デュフォー" sqref="D253 D152"/>
    <dataValidation allowBlank="1" showInputMessage="1" showErrorMessage="1" prompt="薮保男&#10;やぶ" sqref="D240"/>
    <dataValidation allowBlank="1" showInputMessage="1" showErrorMessage="1" prompt="ディド" sqref="D234"/>
    <dataValidation allowBlank="1" showInputMessage="1" showErrorMessage="1" prompt="東京&#10;とうきょう" sqref="D232"/>
    <dataValidation allowBlank="1" showInputMessage="1" showErrorMessage="1" prompt="耐爾思" sqref="D230"/>
    <dataValidation allowBlank="1" showInputMessage="1" showErrorMessage="1" prompt="ヴァルサヴィア&#10;バルサピア" sqref="D247"/>
    <dataValidation allowBlank="1" showInputMessage="1" showErrorMessage="1" prompt="カズユキ&#10;かずゆき" sqref="D220"/>
    <dataValidation allowBlank="1" showInputMessage="1" showErrorMessage="1" prompt="湖北" sqref="D216"/>
    <dataValidation allowBlank="1" showInputMessage="1" showErrorMessage="1" prompt="アズマヤサン&#10;あずまやさん" sqref="D215"/>
    <dataValidation allowBlank="1" showInputMessage="1" showErrorMessage="1" prompt="ライコーヴァ&#10;ルイフロワ" sqref="D190"/>
    <dataValidation allowBlank="1" showInputMessage="1" showErrorMessage="1" prompt="星の家&#10;ほしのいえ" sqref="D183"/>
    <dataValidation allowBlank="1" showInputMessage="1" showErrorMessage="1" prompt="カルヴィニア" sqref="D168:D169"/>
    <dataValidation allowBlank="1" showInputMessage="1" showErrorMessage="1" prompt="河南" sqref="D161"/>
    <dataValidation allowBlank="1" showInputMessage="1" showErrorMessage="1" prompt="エドゥアルダ" sqref="D147"/>
    <dataValidation allowBlank="1" showInputMessage="1" showErrorMessage="1" prompt="シズビー&#10;ティズビー" sqref="D145"/>
    <dataValidation allowBlank="1" showInputMessage="1" showErrorMessage="1" prompt="クリュセイス&#10;クリセース&#10;クリセイス&#10;&#10;" sqref="D143"/>
    <dataValidation allowBlank="1" showInputMessage="1" showErrorMessage="1" prompt="ステファニア" sqref="D140"/>
    <dataValidation allowBlank="1" showInputMessage="1" showErrorMessage="1" prompt="マリオーラ" sqref="D205"/>
    <dataValidation allowBlank="1" showInputMessage="1" showErrorMessage="1" prompt="スティーブン・スミス" sqref="D208"/>
    <dataValidation allowBlank="1" showInputMessage="1" showErrorMessage="1" prompt="チュガイナフ" sqref="D119"/>
    <dataValidation allowBlank="1" showInputMessage="1" showErrorMessage="1" prompt="テツジ・ヤマダ&#10;てつじ・やまだ" sqref="D118"/>
    <dataValidation allowBlank="1" showInputMessage="1" showErrorMessage="1" prompt="クールチェンカ" sqref="D115"/>
    <dataValidation allowBlank="1" showInputMessage="1" showErrorMessage="1" prompt="マルヴァ" sqref="D112"/>
    <dataValidation allowBlank="1" showInputMessage="1" showErrorMessage="1" prompt="ボーローク" sqref="D110"/>
    <dataValidation allowBlank="1" showInputMessage="1" showErrorMessage="1" prompt="ジョムス" sqref="D109"/>
    <dataValidation allowBlank="1" showInputMessage="1" showErrorMessage="1" prompt="ヴェンデリーネ" sqref="D99"/>
    <dataValidation allowBlank="1" showInputMessage="1" showErrorMessage="1" prompt="シノーペ" sqref="D95"/>
    <dataValidation allowBlank="1" showInputMessage="1" showErrorMessage="1" prompt="フライステッター" sqref="D70"/>
    <dataValidation allowBlank="1" showInputMessage="1" showErrorMessage="1" prompt="キュイヤンドル" sqref="D78"/>
    <dataValidation allowBlank="1" showInputMessage="1" showErrorMessage="1" prompt="オリヴィア" sqref="D91"/>
    <dataValidation allowBlank="1" showInputMessage="1" showErrorMessage="1" prompt="ウルリケ" sqref="D87"/>
    <dataValidation allowBlank="1" showInputMessage="1" showErrorMessage="1" prompt="ブランビラ&#10;ブランビーラ" sqref="D85"/>
    <dataValidation allowBlank="1" showInputMessage="1" showErrorMessage="1" prompt="ポズナニア" sqref="D273 D20"/>
    <dataValidation allowBlank="1" showInputMessage="1" showErrorMessage="1" prompt="レデレ" sqref="D57"/>
    <dataValidation allowBlank="1" showInputMessage="1" showErrorMessage="1" prompt="海王星　L4 トロヤ群" sqref="D51"/>
    <dataValidation allowBlank="1" showInputMessage="1" showErrorMessage="1" prompt="タイ・ウェンサイ&#10;戴文賽" sqref="D40"/>
    <dataValidation allowBlank="1" showInputMessage="1" showErrorMessage="1" prompt="エーテル" sqref="D37"/>
    <dataValidation allowBlank="1" showInputMessage="1" showErrorMessage="1" prompt="クラウディア" sqref="D23"/>
    <dataValidation allowBlank="1" showInputMessage="1" showErrorMessage="1" prompt="ムネモシュネ" sqref="D21:D22"/>
    <dataValidation allowBlank="1" showInputMessage="1" showErrorMessage="1" prompt="サビーヌ&#10;サビﾇ" sqref="D19"/>
    <dataValidation allowBlank="1" showInputMessage="1" showErrorMessage="1" prompt="タツオ&#10;たつお&#10;山田達雄" sqref="D12"/>
    <dataValidation allowBlank="1" showInputMessage="1" showErrorMessage="1" prompt="テーレウス" sqref="D7"/>
    <dataValidation allowBlank="1" showInputMessage="1" showErrorMessage="1" prompt="スクヴォルツォフ &#10;スクバルツォーフ" sqref="D9"/>
  </dataValidations>
  <hyperlinks>
    <hyperlink ref="B641" r:id="rId1" display="http://www.euraster.net/results/2010/index.html"/>
    <hyperlink ref="B878" r:id="rId2" display="http://www.euraster.net/results/2004/index.html"/>
    <hyperlink ref="B879" r:id="rId3" display="http://www.euraster.net/results/2004/index.html"/>
    <hyperlink ref="B905" r:id="rId4" display="http://www.euraster.net/results/2004/index.html"/>
    <hyperlink ref="B553" r:id="rId5" display="http://www.euraster.net/results/2011/index.html"/>
    <hyperlink ref="B580" r:id="rId6" display="http://www.euraster.net/results/2011/20110811-Ennomos-crd.gif"/>
    <hyperlink ref="B593" r:id="rId7" display="http://sendaiuchukan.jp/data/occult/111104idamiyoshi-red.gif"/>
    <hyperlink ref="B552" r:id="rId8" display="http://uchukan.satsumasendai.jp/data/occult/1101fuji-red.gif"/>
    <hyperlink ref="B559" r:id="rId9" display="http://uchukan.satsumasendai.jp/data/occult/1102marit-red.gif"/>
    <hyperlink ref="B489" r:id="rId10" display="http://sendaiuchukan.jp/event/news/2012-2.html"/>
    <hyperlink ref="B518" r:id="rId11" display="http://occsec.wellington.net.nz/planet/2012/results/20120629_134340_Pluto_Rep.htm"/>
    <hyperlink ref="B289" r:id="rId12" display="http://www.euraster.net/results/2015/20151216-Euterpe_crd.gif"/>
    <hyperlink ref="B145" r:id="rId13" display="http://www.euraster.net/results/2016/20160113-thisbe_crd+damit.gif"/>
  </hyperlinks>
  <printOptions/>
  <pageMargins left="0.5905511811023623" right="0.3937007874015748" top="0.5905511811023623" bottom="0.3937007874015748" header="0.31496062992125984" footer="0.31496062992125984"/>
  <pageSetup fitToHeight="8" horizontalDpi="300" verticalDpi="300" orientation="portrait" paperSize="9" scale="73" r:id="rId14"/>
  <rowBreaks count="17" manualBreakCount="17">
    <brk id="62" min="1" max="6" man="1"/>
    <brk id="131" min="1" max="6" man="1"/>
    <brk id="183" min="1" max="6" man="1"/>
    <brk id="223" min="1" max="6" man="1"/>
    <brk id="273" min="1" max="6" man="1"/>
    <brk id="297" min="1" max="6" man="1"/>
    <brk id="388" min="1" max="6" man="1"/>
    <brk id="482" min="1" max="6" man="1"/>
    <brk id="546" min="1" max="6" man="1"/>
    <brk id="580" min="1" max="6" man="1"/>
    <brk id="609" min="1" max="6" man="1"/>
    <brk id="657" min="1" max="6" man="1"/>
    <brk id="701" min="1" max="6" man="1"/>
    <brk id="747" min="1" max="6" man="1"/>
    <brk id="792" min="1" max="6" man="1"/>
    <brk id="827" min="1" max="6" man="1"/>
    <brk id="866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8.7109375" style="1" customWidth="1"/>
    <col min="7" max="7" width="8.7109375" style="41" customWidth="1"/>
    <col min="8" max="16384" width="9.00390625" style="1" customWidth="1"/>
  </cols>
  <sheetData>
    <row r="1" spans="3:8" ht="33" customHeight="1">
      <c r="C1" s="539" t="s">
        <v>895</v>
      </c>
      <c r="D1" s="540"/>
      <c r="E1" s="541"/>
      <c r="F1" s="42"/>
      <c r="G1" s="43"/>
      <c r="H1" s="44"/>
    </row>
    <row r="2" spans="2:7" s="45" customFormat="1" ht="15.75" customHeight="1">
      <c r="B2" s="46"/>
      <c r="C2" s="8"/>
      <c r="D2" s="46"/>
      <c r="E2" s="48"/>
      <c r="F2" s="46"/>
      <c r="G2" s="10"/>
    </row>
    <row r="3" spans="2:7" s="45" customFormat="1" ht="30" customHeight="1" thickBot="1">
      <c r="B3" s="11" t="s">
        <v>308</v>
      </c>
      <c r="C3" s="467">
        <v>41496</v>
      </c>
      <c r="D3" s="467"/>
      <c r="E3" s="12"/>
      <c r="F3" s="468" t="s">
        <v>309</v>
      </c>
      <c r="G3" s="469"/>
    </row>
    <row r="4" spans="2:7" ht="22.5" customHeight="1">
      <c r="B4" s="470" t="s">
        <v>358</v>
      </c>
      <c r="C4" s="472" t="s">
        <v>359</v>
      </c>
      <c r="D4" s="473"/>
      <c r="E4" s="505" t="s">
        <v>360</v>
      </c>
      <c r="F4" s="507" t="s">
        <v>361</v>
      </c>
      <c r="G4" s="478" t="s">
        <v>362</v>
      </c>
    </row>
    <row r="5" spans="2:7" ht="22.5" customHeight="1" thickBot="1">
      <c r="B5" s="471"/>
      <c r="C5" s="13" t="s">
        <v>363</v>
      </c>
      <c r="D5" s="13" t="s">
        <v>364</v>
      </c>
      <c r="E5" s="506"/>
      <c r="F5" s="477"/>
      <c r="G5" s="479"/>
    </row>
    <row r="6" spans="2:7" ht="66" customHeight="1" thickBot="1">
      <c r="B6" s="14">
        <v>40798</v>
      </c>
      <c r="C6" s="20">
        <v>654</v>
      </c>
      <c r="D6" s="60" t="s">
        <v>813</v>
      </c>
      <c r="E6" s="17" t="s">
        <v>800</v>
      </c>
      <c r="F6" s="25">
        <v>3</v>
      </c>
      <c r="G6" s="23">
        <v>3</v>
      </c>
    </row>
    <row r="7" spans="2:7" ht="37.5" customHeight="1" thickBot="1">
      <c r="B7" s="61" t="s">
        <v>801</v>
      </c>
      <c r="C7" s="480">
        <f>COUNTA(D6:D6)</f>
        <v>1</v>
      </c>
      <c r="D7" s="481"/>
      <c r="E7" s="482">
        <f>SUM(F6:F6)</f>
        <v>3</v>
      </c>
      <c r="F7" s="509"/>
      <c r="G7" s="40">
        <f>SUM(G6:G6)</f>
        <v>3</v>
      </c>
    </row>
    <row r="9" ht="37.5" customHeight="1"/>
    <row r="10" spans="3:8" ht="33" customHeight="1">
      <c r="C10" s="542" t="s">
        <v>802</v>
      </c>
      <c r="D10" s="543"/>
      <c r="E10" s="544"/>
      <c r="F10" s="42"/>
      <c r="G10" s="43"/>
      <c r="H10" s="44"/>
    </row>
    <row r="11" spans="2:7" s="45" customFormat="1" ht="15.75" customHeight="1">
      <c r="B11" s="46"/>
      <c r="C11" s="8"/>
      <c r="D11" s="46"/>
      <c r="E11" s="9" t="s">
        <v>803</v>
      </c>
      <c r="F11" s="46"/>
      <c r="G11" s="10"/>
    </row>
    <row r="12" spans="2:7" s="45" customFormat="1" ht="30" customHeight="1" thickBot="1">
      <c r="B12" s="11" t="s">
        <v>308</v>
      </c>
      <c r="C12" s="467">
        <v>43590</v>
      </c>
      <c r="D12" s="467"/>
      <c r="E12" s="12"/>
      <c r="F12" s="468" t="s">
        <v>309</v>
      </c>
      <c r="G12" s="469"/>
    </row>
    <row r="13" spans="2:7" ht="22.5" customHeight="1">
      <c r="B13" s="470" t="s">
        <v>358</v>
      </c>
      <c r="C13" s="472" t="s">
        <v>359</v>
      </c>
      <c r="D13" s="473"/>
      <c r="E13" s="505" t="s">
        <v>360</v>
      </c>
      <c r="F13" s="507" t="s">
        <v>361</v>
      </c>
      <c r="G13" s="478" t="s">
        <v>362</v>
      </c>
    </row>
    <row r="14" spans="2:7" ht="22.5" customHeight="1" thickBot="1">
      <c r="B14" s="471"/>
      <c r="C14" s="13" t="s">
        <v>363</v>
      </c>
      <c r="D14" s="13" t="s">
        <v>364</v>
      </c>
      <c r="E14" s="506"/>
      <c r="F14" s="477"/>
      <c r="G14" s="479"/>
    </row>
    <row r="15" spans="2:7" s="295" customFormat="1" ht="66" customHeight="1" thickBot="1">
      <c r="B15" s="95">
        <v>43531</v>
      </c>
      <c r="C15" s="55">
        <v>433</v>
      </c>
      <c r="D15" s="86" t="s">
        <v>1284</v>
      </c>
      <c r="E15" s="56" t="s">
        <v>2201</v>
      </c>
      <c r="F15" s="100">
        <v>3</v>
      </c>
      <c r="G15" s="58">
        <v>3</v>
      </c>
    </row>
    <row r="16" spans="2:7" ht="82.5" customHeight="1" thickBot="1">
      <c r="B16" s="357">
        <v>41640</v>
      </c>
      <c r="C16" s="358">
        <v>51</v>
      </c>
      <c r="D16" s="359" t="s">
        <v>1219</v>
      </c>
      <c r="E16" s="360" t="s">
        <v>1220</v>
      </c>
      <c r="F16" s="361">
        <v>6</v>
      </c>
      <c r="G16" s="362">
        <v>6</v>
      </c>
    </row>
    <row r="17" spans="2:7" ht="66" customHeight="1" thickBot="1">
      <c r="B17" s="363">
        <v>41347</v>
      </c>
      <c r="C17" s="364">
        <v>269</v>
      </c>
      <c r="D17" s="365" t="s">
        <v>1094</v>
      </c>
      <c r="E17" s="366" t="s">
        <v>1221</v>
      </c>
      <c r="F17" s="326">
        <v>4</v>
      </c>
      <c r="G17" s="327">
        <v>4</v>
      </c>
    </row>
    <row r="18" spans="2:7" ht="33" customHeight="1">
      <c r="B18" s="125">
        <v>40599</v>
      </c>
      <c r="C18" s="89">
        <v>634</v>
      </c>
      <c r="D18" s="369" t="s">
        <v>814</v>
      </c>
      <c r="E18" s="354" t="s">
        <v>920</v>
      </c>
      <c r="F18" s="350">
        <v>1</v>
      </c>
      <c r="G18" s="93">
        <v>1</v>
      </c>
    </row>
    <row r="19" spans="2:7" ht="66" customHeight="1" thickBot="1">
      <c r="B19" s="122">
        <v>40557</v>
      </c>
      <c r="C19" s="104">
        <v>619</v>
      </c>
      <c r="D19" s="370" t="s">
        <v>815</v>
      </c>
      <c r="E19" s="371" t="s">
        <v>804</v>
      </c>
      <c r="F19" s="372">
        <v>2</v>
      </c>
      <c r="G19" s="107">
        <v>2</v>
      </c>
    </row>
    <row r="20" spans="2:7" ht="33" customHeight="1" thickBot="1">
      <c r="B20" s="114">
        <v>40335</v>
      </c>
      <c r="C20" s="364">
        <v>1</v>
      </c>
      <c r="D20" s="367" t="s">
        <v>816</v>
      </c>
      <c r="E20" s="366" t="s">
        <v>805</v>
      </c>
      <c r="F20" s="368">
        <v>1</v>
      </c>
      <c r="G20" s="327">
        <v>1</v>
      </c>
    </row>
    <row r="21" spans="2:7" ht="33" customHeight="1">
      <c r="B21" s="125">
        <v>39702</v>
      </c>
      <c r="C21" s="89">
        <v>306</v>
      </c>
      <c r="D21" s="353" t="s">
        <v>817</v>
      </c>
      <c r="E21" s="354" t="s">
        <v>806</v>
      </c>
      <c r="F21" s="355">
        <v>1</v>
      </c>
      <c r="G21" s="93">
        <v>1</v>
      </c>
    </row>
    <row r="22" spans="2:7" ht="33" customHeight="1" thickBot="1">
      <c r="B22" s="122">
        <v>39482</v>
      </c>
      <c r="C22" s="104">
        <v>5192</v>
      </c>
      <c r="D22" s="351" t="s">
        <v>807</v>
      </c>
      <c r="E22" s="352" t="s">
        <v>808</v>
      </c>
      <c r="F22" s="356">
        <v>1</v>
      </c>
      <c r="G22" s="107">
        <v>1</v>
      </c>
    </row>
    <row r="23" spans="2:7" ht="33" customHeight="1">
      <c r="B23" s="125">
        <v>39434</v>
      </c>
      <c r="C23" s="89">
        <v>413</v>
      </c>
      <c r="D23" s="90" t="s">
        <v>809</v>
      </c>
      <c r="E23" s="91" t="s">
        <v>810</v>
      </c>
      <c r="F23" s="350">
        <v>1</v>
      </c>
      <c r="G23" s="93">
        <v>1</v>
      </c>
    </row>
    <row r="24" spans="2:7" ht="33" customHeight="1" thickBot="1">
      <c r="B24" s="122">
        <v>39420</v>
      </c>
      <c r="C24" s="104">
        <v>8</v>
      </c>
      <c r="D24" s="351" t="s">
        <v>811</v>
      </c>
      <c r="E24" s="352" t="s">
        <v>812</v>
      </c>
      <c r="F24" s="106">
        <v>1</v>
      </c>
      <c r="G24" s="107">
        <v>1</v>
      </c>
    </row>
    <row r="25" spans="2:7" ht="37.5" customHeight="1" thickBot="1">
      <c r="B25" s="61" t="s">
        <v>801</v>
      </c>
      <c r="C25" s="480">
        <f>COUNTA(D15:D24)</f>
        <v>10</v>
      </c>
      <c r="D25" s="481"/>
      <c r="E25" s="482">
        <f>SUM(F15:F24)</f>
        <v>21</v>
      </c>
      <c r="F25" s="509"/>
      <c r="G25" s="40">
        <f>SUM(G15:G24)</f>
        <v>21</v>
      </c>
    </row>
  </sheetData>
  <sheetProtection/>
  <mergeCells count="20">
    <mergeCell ref="C1:E1"/>
    <mergeCell ref="C3:D3"/>
    <mergeCell ref="F3:G3"/>
    <mergeCell ref="B4:B5"/>
    <mergeCell ref="C4:D4"/>
    <mergeCell ref="C25:D25"/>
    <mergeCell ref="E25:F25"/>
    <mergeCell ref="C7:D7"/>
    <mergeCell ref="E7:F7"/>
    <mergeCell ref="C10:E10"/>
    <mergeCell ref="E4:E5"/>
    <mergeCell ref="F4:F5"/>
    <mergeCell ref="G4:G5"/>
    <mergeCell ref="B13:B14"/>
    <mergeCell ref="C13:D13"/>
    <mergeCell ref="E13:E14"/>
    <mergeCell ref="F13:F14"/>
    <mergeCell ref="G13:G14"/>
    <mergeCell ref="C12:D12"/>
    <mergeCell ref="F12:G12"/>
  </mergeCells>
  <dataValidations count="1">
    <dataValidation allowBlank="1" showInputMessage="1" showErrorMessage="1" prompt="矢吹浩&#10;やぶき" sqref="D22"/>
  </dataValidation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1:I24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3.00390625" style="1" customWidth="1"/>
    <col min="2" max="2" width="17.140625" style="1" customWidth="1"/>
    <col min="3" max="3" width="24.421875" style="1" customWidth="1"/>
    <col min="4" max="4" width="18.8515625" style="1" customWidth="1"/>
    <col min="5" max="5" width="19.421875" style="1" customWidth="1"/>
    <col min="6" max="6" width="49.57421875" style="1" customWidth="1"/>
    <col min="7" max="7" width="8.7109375" style="1" customWidth="1"/>
    <col min="8" max="8" width="8.7109375" style="41" customWidth="1"/>
    <col min="9" max="16384" width="9.00390625" style="1" customWidth="1"/>
  </cols>
  <sheetData>
    <row r="1" spans="3:9" ht="33" customHeight="1">
      <c r="C1" s="546" t="s">
        <v>2177</v>
      </c>
      <c r="D1" s="547"/>
      <c r="E1" s="547"/>
      <c r="F1" s="548"/>
      <c r="G1" s="42"/>
      <c r="H1" s="43"/>
      <c r="I1" s="44"/>
    </row>
    <row r="2" ht="14.25" thickBot="1"/>
    <row r="3" spans="2:8" s="45" customFormat="1" ht="22.5" customHeight="1" thickBot="1" thickTop="1">
      <c r="B3" s="112" t="s">
        <v>1502</v>
      </c>
      <c r="C3" s="8"/>
      <c r="D3" s="46"/>
      <c r="E3" s="46"/>
      <c r="F3" s="48"/>
      <c r="G3" s="46"/>
      <c r="H3" s="10"/>
    </row>
    <row r="4" spans="2:8" s="45" customFormat="1" ht="30" customHeight="1" thickBot="1" thickTop="1">
      <c r="B4" s="11" t="s">
        <v>308</v>
      </c>
      <c r="C4" s="549">
        <v>43590</v>
      </c>
      <c r="D4" s="549"/>
      <c r="E4" s="116"/>
      <c r="F4" s="12"/>
      <c r="G4" s="468" t="s">
        <v>309</v>
      </c>
      <c r="H4" s="469"/>
    </row>
    <row r="5" spans="2:8" ht="22.5" customHeight="1">
      <c r="B5" s="470" t="s">
        <v>358</v>
      </c>
      <c r="C5" s="550" t="s">
        <v>1503</v>
      </c>
      <c r="D5" s="551"/>
      <c r="E5" s="552"/>
      <c r="F5" s="505" t="s">
        <v>360</v>
      </c>
      <c r="G5" s="507" t="s">
        <v>361</v>
      </c>
      <c r="H5" s="478" t="s">
        <v>362</v>
      </c>
    </row>
    <row r="6" spans="2:8" ht="22.5" customHeight="1" thickBot="1">
      <c r="B6" s="471"/>
      <c r="C6" s="13" t="s">
        <v>1504</v>
      </c>
      <c r="D6" s="13" t="s">
        <v>1505</v>
      </c>
      <c r="E6" s="117" t="s">
        <v>1546</v>
      </c>
      <c r="F6" s="506"/>
      <c r="G6" s="477"/>
      <c r="H6" s="479"/>
    </row>
    <row r="7" spans="2:8" ht="33" customHeight="1">
      <c r="B7" s="114">
        <v>42385</v>
      </c>
      <c r="C7" s="115" t="s">
        <v>1549</v>
      </c>
      <c r="D7" s="118" t="s">
        <v>1550</v>
      </c>
      <c r="E7" s="341" t="s">
        <v>1706</v>
      </c>
      <c r="F7" s="97" t="s">
        <v>1215</v>
      </c>
      <c r="G7" s="100">
        <v>1</v>
      </c>
      <c r="H7" s="58">
        <v>1</v>
      </c>
    </row>
    <row r="8" spans="2:8" ht="33" customHeight="1">
      <c r="B8" s="101">
        <v>42423</v>
      </c>
      <c r="C8" s="115" t="s">
        <v>1551</v>
      </c>
      <c r="D8" s="118" t="s">
        <v>1552</v>
      </c>
      <c r="E8" s="341" t="s">
        <v>1548</v>
      </c>
      <c r="F8" s="97" t="s">
        <v>1547</v>
      </c>
      <c r="G8" s="100">
        <v>3</v>
      </c>
      <c r="H8" s="58">
        <v>3</v>
      </c>
    </row>
    <row r="9" spans="2:8" ht="33" customHeight="1">
      <c r="B9" s="53">
        <v>42449</v>
      </c>
      <c r="C9" s="119" t="s">
        <v>1556</v>
      </c>
      <c r="D9" s="28" t="s">
        <v>1557</v>
      </c>
      <c r="E9" s="342" t="s">
        <v>1558</v>
      </c>
      <c r="F9" s="98" t="s">
        <v>1215</v>
      </c>
      <c r="G9" s="87">
        <v>1</v>
      </c>
      <c r="H9" s="23">
        <v>1</v>
      </c>
    </row>
    <row r="10" spans="2:8" ht="33" customHeight="1">
      <c r="B10" s="53">
        <v>42453</v>
      </c>
      <c r="C10" s="119" t="s">
        <v>1556</v>
      </c>
      <c r="D10" s="28" t="s">
        <v>1557</v>
      </c>
      <c r="E10" s="342" t="s">
        <v>1560</v>
      </c>
      <c r="F10" s="98" t="s">
        <v>1500</v>
      </c>
      <c r="G10" s="87">
        <v>2</v>
      </c>
      <c r="H10" s="23">
        <v>2</v>
      </c>
    </row>
    <row r="11" spans="2:8" ht="33" customHeight="1">
      <c r="B11" s="53">
        <v>42453</v>
      </c>
      <c r="C11" s="119" t="s">
        <v>1556</v>
      </c>
      <c r="D11" s="28" t="s">
        <v>1557</v>
      </c>
      <c r="E11" s="342" t="s">
        <v>1559</v>
      </c>
      <c r="F11" s="98" t="s">
        <v>1215</v>
      </c>
      <c r="G11" s="87">
        <v>1</v>
      </c>
      <c r="H11" s="23">
        <v>1</v>
      </c>
    </row>
    <row r="12" spans="2:8" ht="33" customHeight="1">
      <c r="B12" s="53">
        <v>42454</v>
      </c>
      <c r="C12" s="119" t="s">
        <v>1556</v>
      </c>
      <c r="D12" s="28" t="s">
        <v>1557</v>
      </c>
      <c r="E12" s="342" t="s">
        <v>1562</v>
      </c>
      <c r="F12" s="98" t="s">
        <v>1563</v>
      </c>
      <c r="G12" s="87">
        <v>1</v>
      </c>
      <c r="H12" s="23">
        <v>1</v>
      </c>
    </row>
    <row r="13" spans="2:8" ht="33" customHeight="1" thickBot="1">
      <c r="B13" s="101">
        <v>42672</v>
      </c>
      <c r="C13" s="115" t="s">
        <v>1609</v>
      </c>
      <c r="D13" s="118" t="s">
        <v>1611</v>
      </c>
      <c r="E13" s="341" t="s">
        <v>1705</v>
      </c>
      <c r="F13" s="97" t="s">
        <v>1610</v>
      </c>
      <c r="G13" s="100">
        <v>1</v>
      </c>
      <c r="H13" s="58">
        <v>1</v>
      </c>
    </row>
    <row r="14" spans="2:8" ht="66" customHeight="1">
      <c r="B14" s="125">
        <v>42778</v>
      </c>
      <c r="C14" s="126" t="s">
        <v>1703</v>
      </c>
      <c r="D14" s="127" t="s">
        <v>1707</v>
      </c>
      <c r="E14" s="343" t="s">
        <v>1704</v>
      </c>
      <c r="F14" s="109" t="s">
        <v>1215</v>
      </c>
      <c r="G14" s="128">
        <v>1</v>
      </c>
      <c r="H14" s="93">
        <v>1</v>
      </c>
    </row>
    <row r="15" spans="2:8" ht="49.5" customHeight="1">
      <c r="B15" s="53">
        <v>42881</v>
      </c>
      <c r="C15" s="119" t="s">
        <v>1736</v>
      </c>
      <c r="D15" s="123" t="s">
        <v>1734</v>
      </c>
      <c r="E15" s="342" t="s">
        <v>1735</v>
      </c>
      <c r="F15" s="98" t="s">
        <v>1215</v>
      </c>
      <c r="G15" s="87">
        <v>1</v>
      </c>
      <c r="H15" s="23">
        <v>1</v>
      </c>
    </row>
    <row r="16" spans="2:8" ht="33" customHeight="1" thickBot="1">
      <c r="B16" s="122">
        <v>42947</v>
      </c>
      <c r="C16" s="120" t="s">
        <v>1743</v>
      </c>
      <c r="D16" s="124" t="s">
        <v>1744</v>
      </c>
      <c r="E16" s="344" t="s">
        <v>1745</v>
      </c>
      <c r="F16" s="121" t="s">
        <v>1215</v>
      </c>
      <c r="G16" s="106">
        <v>1</v>
      </c>
      <c r="H16" s="107">
        <v>1</v>
      </c>
    </row>
    <row r="17" spans="2:8" s="295" customFormat="1" ht="33" customHeight="1">
      <c r="B17" s="318">
        <v>43282</v>
      </c>
      <c r="C17" s="319" t="s">
        <v>2064</v>
      </c>
      <c r="D17" s="320" t="s">
        <v>2065</v>
      </c>
      <c r="E17" s="345" t="s">
        <v>2066</v>
      </c>
      <c r="F17" s="321" t="s">
        <v>1610</v>
      </c>
      <c r="G17" s="316">
        <v>1</v>
      </c>
      <c r="H17" s="317">
        <v>1</v>
      </c>
    </row>
    <row r="18" spans="2:8" s="295" customFormat="1" ht="33" customHeight="1" thickBot="1">
      <c r="B18" s="122">
        <v>43411</v>
      </c>
      <c r="C18" s="120" t="s">
        <v>2096</v>
      </c>
      <c r="D18" s="124" t="s">
        <v>2098</v>
      </c>
      <c r="E18" s="344" t="s">
        <v>2097</v>
      </c>
      <c r="F18" s="121" t="s">
        <v>1610</v>
      </c>
      <c r="G18" s="106">
        <v>1</v>
      </c>
      <c r="H18" s="107">
        <v>1</v>
      </c>
    </row>
    <row r="19" spans="2:8" s="295" customFormat="1" ht="33" customHeight="1">
      <c r="B19" s="114">
        <v>43472</v>
      </c>
      <c r="C19" s="322" t="s">
        <v>2162</v>
      </c>
      <c r="D19" s="323" t="s">
        <v>2164</v>
      </c>
      <c r="E19" s="324" t="s">
        <v>2163</v>
      </c>
      <c r="F19" s="325" t="s">
        <v>1215</v>
      </c>
      <c r="G19" s="326">
        <v>1</v>
      </c>
      <c r="H19" s="327">
        <v>1</v>
      </c>
    </row>
    <row r="20" spans="2:8" s="295" customFormat="1" ht="33" customHeight="1">
      <c r="B20" s="101">
        <v>43517</v>
      </c>
      <c r="C20" s="331" t="s">
        <v>2174</v>
      </c>
      <c r="D20" s="332" t="s">
        <v>2175</v>
      </c>
      <c r="E20" s="333" t="s">
        <v>2176</v>
      </c>
      <c r="F20" s="97" t="s">
        <v>1610</v>
      </c>
      <c r="G20" s="100">
        <v>1</v>
      </c>
      <c r="H20" s="58">
        <v>1</v>
      </c>
    </row>
    <row r="21" spans="2:8" s="295" customFormat="1" ht="33" customHeight="1">
      <c r="B21" s="101">
        <v>43522</v>
      </c>
      <c r="C21" s="331" t="s">
        <v>2182</v>
      </c>
      <c r="D21" s="332" t="s">
        <v>2183</v>
      </c>
      <c r="E21" s="333" t="s">
        <v>2185</v>
      </c>
      <c r="F21" s="97" t="s">
        <v>2184</v>
      </c>
      <c r="G21" s="100">
        <v>2</v>
      </c>
      <c r="H21" s="58">
        <v>2</v>
      </c>
    </row>
    <row r="22" spans="2:8" s="295" customFormat="1" ht="33" customHeight="1">
      <c r="B22" s="101">
        <v>43561</v>
      </c>
      <c r="C22" s="331" t="s">
        <v>2202</v>
      </c>
      <c r="D22" s="332" t="s">
        <v>2203</v>
      </c>
      <c r="E22" s="333" t="s">
        <v>2204</v>
      </c>
      <c r="F22" s="97" t="s">
        <v>1610</v>
      </c>
      <c r="G22" s="100">
        <v>1</v>
      </c>
      <c r="H22" s="58">
        <v>1</v>
      </c>
    </row>
    <row r="23" spans="2:8" s="129" customFormat="1" ht="33" customHeight="1" thickBot="1">
      <c r="B23" s="122">
        <v>43570</v>
      </c>
      <c r="C23" s="328" t="s">
        <v>2208</v>
      </c>
      <c r="D23" s="124" t="s">
        <v>2211</v>
      </c>
      <c r="E23" s="329" t="s">
        <v>2209</v>
      </c>
      <c r="F23" s="121" t="s">
        <v>1610</v>
      </c>
      <c r="G23" s="106">
        <v>1</v>
      </c>
      <c r="H23" s="107">
        <v>1</v>
      </c>
    </row>
    <row r="24" spans="2:8" ht="37.5" customHeight="1" thickBot="1">
      <c r="B24" s="61" t="s">
        <v>801</v>
      </c>
      <c r="C24" s="480">
        <f>COUNTA(D7:D23)</f>
        <v>17</v>
      </c>
      <c r="D24" s="545"/>
      <c r="E24" s="481"/>
      <c r="F24" s="482">
        <f>SUM(G7:G23)</f>
        <v>21</v>
      </c>
      <c r="G24" s="509"/>
      <c r="H24" s="40">
        <f>SUM(H7:H23)</f>
        <v>21</v>
      </c>
    </row>
  </sheetData>
  <sheetProtection/>
  <mergeCells count="10">
    <mergeCell ref="F24:G24"/>
    <mergeCell ref="C24:E24"/>
    <mergeCell ref="C1:F1"/>
    <mergeCell ref="C4:D4"/>
    <mergeCell ref="G4:H4"/>
    <mergeCell ref="B5:B6"/>
    <mergeCell ref="F5:F6"/>
    <mergeCell ref="G5:G6"/>
    <mergeCell ref="H5:H6"/>
    <mergeCell ref="C5:E5"/>
  </mergeCells>
  <dataValidations count="2">
    <dataValidation allowBlank="1" showInputMessage="1" showErrorMessage="1" prompt="本田・ムルコス・パジュサコバ" sqref="D14"/>
    <dataValidation allowBlank="1" showInputMessage="1" showErrorMessage="1" prompt="タットル・ジャコビニ・クレサック" sqref="D15"/>
  </dataValidations>
  <printOptions/>
  <pageMargins left="0.3937007874015748" right="0.3937007874015748" top="0.5905511811023623" bottom="0.3937007874015748" header="0.31496062992125984" footer="0.31496062992125984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Watanabe Astronomical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日本で観測された小惑星による恒星食一覧表・日本語版</dc:title>
  <dc:subject>日本で観測された小惑星による恒星食一覧表・日本語版</dc:subject>
  <dc:creator>渡部勇人(JOIN)</dc:creator>
  <cp:keywords/>
  <dc:description/>
  <cp:lastModifiedBy>Hayato Watanabe</cp:lastModifiedBy>
  <cp:lastPrinted>2019-02-28T11:00:34Z</cp:lastPrinted>
  <dcterms:created xsi:type="dcterms:W3CDTF">2011-03-11T05:05:55Z</dcterms:created>
  <dcterms:modified xsi:type="dcterms:W3CDTF">2019-05-06T01:36:14Z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